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5"/>
  </sheets>
</workbook>
</file>

<file path=xl/metadata.xml><?xml version="1.0" encoding="utf-8"?>
<metadata xmlns:xda="http://schemas.microsoft.com/office/spreadsheetml/2017/dynamicarray"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<sst xmlns="http://schemas.openxmlformats.org/spreadsheetml/2006/main" uniqueCount="385">
  <si>
    <t>core pin #</t>
  </si>
  <si>
    <t>Name</t>
  </si>
  <si>
    <t>Linux GPIO #</t>
  </si>
  <si>
    <t>Pico Pi pin #</t>
  </si>
  <si>
    <t>Panel86 pin#</t>
  </si>
  <si>
    <t>Panel86 use</t>
  </si>
  <si>
    <t>Voltage</t>
  </si>
  <si>
    <t>GPIO</t>
  </si>
  <si>
    <t>I2C</t>
  </si>
  <si>
    <t>UART</t>
  </si>
  <si>
    <t>PWM</t>
  </si>
  <si>
    <t>SPI, PSPI, I2S</t>
  </si>
  <si>
    <t>GPIO3_B2_d</t>
  </si>
  <si>
    <t>1.8V</t>
  </si>
  <si>
    <t>VI_CIF_D2_M0</t>
  </si>
  <si>
    <t>MIPI_CSI_RX_CK1N</t>
  </si>
  <si>
    <t>LVDS_RX_CK1N</t>
  </si>
  <si>
    <t>GPIO3_B3_d</t>
  </si>
  <si>
    <t>VI_CIF_D3_M0</t>
  </si>
  <si>
    <t>MIPI_CSI_RX_CK1P</t>
  </si>
  <si>
    <t>LVDS_RX_CK1P</t>
  </si>
  <si>
    <t>GPIO3_B0_d</t>
  </si>
  <si>
    <t>VI_CIF_D0_M0</t>
  </si>
  <si>
    <t>MIPI_CSI_RX_D3N</t>
  </si>
  <si>
    <t>LVDS_RX_D3N</t>
  </si>
  <si>
    <t>GPIO3_B1_d</t>
  </si>
  <si>
    <t>VI_CIF_D1_M0</t>
  </si>
  <si>
    <t>MIPI_CSI_RX_D3P</t>
  </si>
  <si>
    <t>LVDS_RX_D3P</t>
  </si>
  <si>
    <t>GPIO3_B4_d</t>
  </si>
  <si>
    <t>VI_CIF_D4_M0</t>
  </si>
  <si>
    <t>MIPI_CSI_RX_D2N</t>
  </si>
  <si>
    <t>LVDS_RX_D2N</t>
  </si>
  <si>
    <t>GPIO3_B5_d</t>
  </si>
  <si>
    <t>VI_CIF_D5_M0</t>
  </si>
  <si>
    <t>MIPI_CSI_RX_D2P</t>
  </si>
  <si>
    <t>LVDS_RX_D2P</t>
  </si>
  <si>
    <t>GPIO3_B6_d</t>
  </si>
  <si>
    <t>VI_CIF_D6_M0</t>
  </si>
  <si>
    <t>MIPI_CSI_RX_D1N</t>
  </si>
  <si>
    <t>LVDS_RX_D1N</t>
  </si>
  <si>
    <t>GPIO3_B7_d</t>
  </si>
  <si>
    <t>VI_CIF_D7_M0</t>
  </si>
  <si>
    <t>MIPI_CSI_RX_D1P</t>
  </si>
  <si>
    <t>LVDS_RX_D1P</t>
  </si>
  <si>
    <t>GPIO3_C0_d</t>
  </si>
  <si>
    <t>VI_CIF_D8_M0</t>
  </si>
  <si>
    <t>MIPI_CSI_RX_CK0N</t>
  </si>
  <si>
    <t>LVDS_RX_CK0N</t>
  </si>
  <si>
    <t>GPIO3_C1_d</t>
  </si>
  <si>
    <t>VI_CIF_D9_M0</t>
  </si>
  <si>
    <t>MIPI_CSI_RX_CK0P</t>
  </si>
  <si>
    <t>LVDS_RX_CK0P</t>
  </si>
  <si>
    <t>GPIO3_C2_d</t>
  </si>
  <si>
    <t>VI_CIF_CLKI_M0</t>
  </si>
  <si>
    <t>MIPI_CSI_RX_D0N</t>
  </si>
  <si>
    <t>LVDS_RX_D0N</t>
  </si>
  <si>
    <t>GPIO3_C3_d</t>
  </si>
  <si>
    <t>VI_CIF_HREF_M0</t>
  </si>
  <si>
    <t>MIPI_CSI_RX_D0P</t>
  </si>
  <si>
    <t>LVDS_RX_D0P</t>
  </si>
  <si>
    <t>GPIO3_D3_d</t>
  </si>
  <si>
    <t>PWM1_M2</t>
  </si>
  <si>
    <t>VI_CIF_D15</t>
  </si>
  <si>
    <t>GPIO3_D2_d</t>
  </si>
  <si>
    <t>I2C3_SDA_M2</t>
  </si>
  <si>
    <t>UART5_CTS_M2</t>
  </si>
  <si>
    <t>VI_CIF_D14</t>
  </si>
  <si>
    <t>GPIO3_D1_d</t>
  </si>
  <si>
    <t>I2C3_SCL_M2</t>
  </si>
  <si>
    <t>UART5_RTS_M2</t>
  </si>
  <si>
    <t>VI_CIF_D13</t>
  </si>
  <si>
    <t>GPIO3_C7_d</t>
  </si>
  <si>
    <t>I2C4_SCL_M2</t>
  </si>
  <si>
    <t>UART5_TX_M2</t>
  </si>
  <si>
    <t>VI_CIF_D11</t>
  </si>
  <si>
    <t>GPIO3_D0_d</t>
  </si>
  <si>
    <t>I2C4_SDA_M2</t>
  </si>
  <si>
    <t>UART5_RX_M2</t>
  </si>
  <si>
    <t>VI_CIF_D12</t>
  </si>
  <si>
    <t>GPIO3_C5_d</t>
  </si>
  <si>
    <t>VI_CIF_VSYNC_M0</t>
  </si>
  <si>
    <t>GPIO3_C4_d</t>
  </si>
  <si>
    <t>VI_CIF_CLKO_M0</t>
  </si>
  <si>
    <t>MIPI_CLK0_OUT</t>
  </si>
  <si>
    <t>GPIO3_C6_d</t>
  </si>
  <si>
    <t>PWM7_IR_M2</t>
  </si>
  <si>
    <t>VI_CIF_D10</t>
  </si>
  <si>
    <t>MIPI_CLK1_OUT</t>
  </si>
  <si>
    <t>GND</t>
  </si>
  <si>
    <t>n/a</t>
  </si>
  <si>
    <t>USB_DM</t>
  </si>
  <si>
    <t>USB_N</t>
  </si>
  <si>
    <t>USB_DP</t>
  </si>
  <si>
    <t>USB_P</t>
  </si>
  <si>
    <t>USB_VBUSDET</t>
  </si>
  <si>
    <t>GPIO4_C0_z</t>
  </si>
  <si>
    <t>SARADC_IN0</t>
  </si>
  <si>
    <t>GPIO4_C1_z</t>
  </si>
  <si>
    <t>PWM1_M1</t>
  </si>
  <si>
    <t>SARADC_IN1</t>
  </si>
  <si>
    <t>CODEC_LINEOUT</t>
  </si>
  <si>
    <t>CODEC_MICBIAS</t>
  </si>
  <si>
    <t>CODEC_MIC0N</t>
  </si>
  <si>
    <t>CODEC_MIC0P</t>
  </si>
  <si>
    <t>CODEC_MIC1N</t>
  </si>
  <si>
    <t>CODEC_MIC1P</t>
  </si>
  <si>
    <t>GPIO4_A4_u</t>
  </si>
  <si>
    <t>3.3V</t>
  </si>
  <si>
    <t>FSPI_D0</t>
  </si>
  <si>
    <t>EMMC_D0</t>
  </si>
  <si>
    <t>GPIO4_A3_u</t>
  </si>
  <si>
    <t>FSPI_D1</t>
  </si>
  <si>
    <t>EMMC_D1</t>
  </si>
  <si>
    <t>GPIO4_A2_u</t>
  </si>
  <si>
    <t>FSPI_D2</t>
  </si>
  <si>
    <t>EMMC_D2</t>
  </si>
  <si>
    <t>GPIO4_A6_u</t>
  </si>
  <si>
    <t>FSPI_D3</t>
  </si>
  <si>
    <t>EMMC_D3</t>
  </si>
  <si>
    <t>GPIO4_A5_u</t>
  </si>
  <si>
    <t>I2C2_SDA_M1</t>
  </si>
  <si>
    <t>UART1_TX_M2</t>
  </si>
  <si>
    <t>SPI1_CS0_M0</t>
  </si>
  <si>
    <t>EMMC_D4</t>
  </si>
  <si>
    <t>GPIO4_A7_u</t>
  </si>
  <si>
    <t>I2C2_SCL_M1</t>
  </si>
  <si>
    <t>UART1_RX_M2</t>
  </si>
  <si>
    <t>SPI1_CLK_M0</t>
  </si>
  <si>
    <t>EMMC_D5</t>
  </si>
  <si>
    <t>GPIO4_A1_u</t>
  </si>
  <si>
    <t>I2C0_SCL_M1</t>
  </si>
  <si>
    <t>UART0_TX_M2</t>
  </si>
  <si>
    <t>SPI1_MOSI_M0</t>
  </si>
  <si>
    <t>EMMC_D6</t>
  </si>
  <si>
    <t>GPIO4_A0_u</t>
  </si>
  <si>
    <t>I2C0_SDA_M1</t>
  </si>
  <si>
    <t>UART0_RX_M2</t>
  </si>
  <si>
    <t>SPI1_MISO_M0</t>
  </si>
  <si>
    <t>EMMC_D7</t>
  </si>
  <si>
    <t>GPIO4_B0_u</t>
  </si>
  <si>
    <t>FSPI_CS0</t>
  </si>
  <si>
    <t>EMMC_CMD</t>
  </si>
  <si>
    <t>GPIO4_B1_d</t>
  </si>
  <si>
    <t>FSPI_CLK</t>
  </si>
  <si>
    <t>EMMC_CLK</t>
  </si>
  <si>
    <t>GPIO3_A1_u</t>
  </si>
  <si>
    <t>SDMMC_DET</t>
  </si>
  <si>
    <t>GPIO3_A3_u</t>
  </si>
  <si>
    <t>UART2_RX_M0</t>
  </si>
  <si>
    <t>PWM8_M0</t>
  </si>
  <si>
    <t>SDMMC_D0</t>
  </si>
  <si>
    <t>GPIO3_A2_u</t>
  </si>
  <si>
    <t>UART2_TX_M0</t>
  </si>
  <si>
    <t>PWM9_M0</t>
  </si>
  <si>
    <t>SDMMC_D1</t>
  </si>
  <si>
    <t>GPIO3_A7_u</t>
  </si>
  <si>
    <t>UART5_RX_M0</t>
  </si>
  <si>
    <t>SDMMC_D2</t>
  </si>
  <si>
    <t>JTAG_CPU_TCK_M0</t>
  </si>
  <si>
    <t>JTAG_HPMCU_TCK_M1</t>
  </si>
  <si>
    <t>GPIO3_A6_u</t>
  </si>
  <si>
    <t>UART5_TX_M0</t>
  </si>
  <si>
    <t>SDMMC_D3</t>
  </si>
  <si>
    <t>JTAG_CPU_TMS_M0</t>
  </si>
  <si>
    <t>JTAG_HPMCU_TMS_M1</t>
  </si>
  <si>
    <t>GPIO3_A5_u</t>
  </si>
  <si>
    <t>I2C0_SDA_M2</t>
  </si>
  <si>
    <t>UART5_CTS_M0</t>
  </si>
  <si>
    <t>PWM11_IR_M0</t>
  </si>
  <si>
    <t>SDMMC_CMD</t>
  </si>
  <si>
    <t>JTAG_LPMCU_TMS_M1</t>
  </si>
  <si>
    <t>GPIO3_A4_d</t>
  </si>
  <si>
    <t>I2C0_SCL_M2</t>
  </si>
  <si>
    <t>UART5_RTS_M0</t>
  </si>
  <si>
    <t>PWM10_M0</t>
  </si>
  <si>
    <t>SDMMC_CLK</t>
  </si>
  <si>
    <t>JTAG_LPMCU_TCK_M1</t>
  </si>
  <si>
    <t>GPIO0_A0_z</t>
  </si>
  <si>
    <t>UART0_RX_M0</t>
  </si>
  <si>
    <t>CLK_32K</t>
  </si>
  <si>
    <t>CLK_REFOUT</t>
  </si>
  <si>
    <t>RTC_CLKO</t>
  </si>
  <si>
    <t>GPIO0_A1_d</t>
  </si>
  <si>
    <t>UART0_TX_M0</t>
  </si>
  <si>
    <t>PWM2_M0</t>
  </si>
  <si>
    <t>GPIO0_A2_d</t>
  </si>
  <si>
    <t>PWM3_IR_M0</t>
  </si>
  <si>
    <t>GPIO0_A3_u</t>
  </si>
  <si>
    <t>PWR_CTRL_M1</t>
  </si>
  <si>
    <t>GPIO0_A4_d</t>
  </si>
  <si>
    <t>PWM1_M0</t>
  </si>
  <si>
    <t>PWR_CTRL_M0</t>
  </si>
  <si>
    <t>GPIO0_A5_d</t>
  </si>
  <si>
    <t>I2C1_SCL_M0</t>
  </si>
  <si>
    <t>UART1_RTS_M0</t>
  </si>
  <si>
    <t>PWM5_M0</t>
  </si>
  <si>
    <t>GPIO0_A6_d</t>
  </si>
  <si>
    <t>I2C1_SDA_M0</t>
  </si>
  <si>
    <t>UART1_CTS_M0</t>
  </si>
  <si>
    <t>PWM6_M0</t>
  </si>
  <si>
    <t>GPIO1_A0_d</t>
  </si>
  <si>
    <t>Relay1</t>
  </si>
  <si>
    <t>I2C2_SCL_M0</t>
  </si>
  <si>
    <t>UART3_TX_M0</t>
  </si>
  <si>
    <t>PWM7_IR_M0</t>
  </si>
  <si>
    <t>GPIO1_A1_d</t>
  </si>
  <si>
    <t>Relay2</t>
  </si>
  <si>
    <t>I2C2_SDA_M0</t>
  </si>
  <si>
    <t>UART3_RX_M0</t>
  </si>
  <si>
    <t>PWM4_M0</t>
  </si>
  <si>
    <t>PMU_DEBUG</t>
  </si>
  <si>
    <t>GPIO1_A2_d</t>
  </si>
  <si>
    <t>PWM0_M0</t>
  </si>
  <si>
    <t>CPU_AVS</t>
  </si>
  <si>
    <t>VI_CIF_D0_M1</t>
  </si>
  <si>
    <t>GPIO1_A3_d</t>
  </si>
  <si>
    <t>I2C0_SCL_M0</t>
  </si>
  <si>
    <t>UART1_TX_M0</t>
  </si>
  <si>
    <t>GPIO1_A4_d</t>
  </si>
  <si>
    <t>I2C0_SDA_M0</t>
  </si>
  <si>
    <t>UART1_RX_M0</t>
  </si>
  <si>
    <t>GPIO1_B0_d</t>
  </si>
  <si>
    <t>RS485RX - UART4RX</t>
  </si>
  <si>
    <t>UART4_RX_M0</t>
  </si>
  <si>
    <t>PWM3_IR_M1</t>
  </si>
  <si>
    <t>GPIO1_B1_d</t>
  </si>
  <si>
    <t>RS485TX - UART4TX</t>
  </si>
  <si>
    <t>UART4_TX_M0</t>
  </si>
  <si>
    <t>PWM7_IR_M1</t>
  </si>
  <si>
    <t>SPI1_CS1_M0</t>
  </si>
  <si>
    <t>VI_CIF_D1_M1</t>
  </si>
  <si>
    <t>GPIO1_B2_d</t>
  </si>
  <si>
    <t>UART2_TX_M1</t>
  </si>
  <si>
    <t>JTAG_CPU_TCK_M1</t>
  </si>
  <si>
    <t>JTAG_HPMCU_TCK_M0</t>
  </si>
  <si>
    <t>JTAG_LPMCU_TCK_M0</t>
  </si>
  <si>
    <t>GPIO1_B3_u</t>
  </si>
  <si>
    <t>UART2_RX_M1</t>
  </si>
  <si>
    <t>JTAG_CPU_TMS_M1</t>
  </si>
  <si>
    <t>JTAG_HPMCU_TMS_M0</t>
  </si>
  <si>
    <t>JTAG_LPMCU_TMS_M0</t>
  </si>
  <si>
    <t>nPOR</t>
  </si>
  <si>
    <t>VCC3V3_RTC</t>
  </si>
  <si>
    <t>VCC_1V8</t>
  </si>
  <si>
    <t>VCC_3V3</t>
  </si>
  <si>
    <t>VCC3V3</t>
  </si>
  <si>
    <t>VCC5V0_SYS</t>
  </si>
  <si>
    <t>VCC5V0</t>
  </si>
  <si>
    <t>5V</t>
  </si>
  <si>
    <t>FEPHY_RXN</t>
  </si>
  <si>
    <t>ETH_RX_N</t>
  </si>
  <si>
    <t>FEPHY_RXP</t>
  </si>
  <si>
    <t>ETH_RX_P</t>
  </si>
  <si>
    <t>FEPHY_TXN</t>
  </si>
  <si>
    <t>ETH_TX_N</t>
  </si>
  <si>
    <t>FEPHY_TXP</t>
  </si>
  <si>
    <t>ETH_TX_P</t>
  </si>
  <si>
    <t>GPIO1_D3_d</t>
  </si>
  <si>
    <t>I2C3_SCL_M1</t>
  </si>
  <si>
    <t>UART5_TX_M1</t>
  </si>
  <si>
    <t>PWM11_IR_M2</t>
  </si>
  <si>
    <t>AUD_DSM_N</t>
  </si>
  <si>
    <t>VO_LCDC_CLK</t>
  </si>
  <si>
    <t>VI_CIF_CLKO_M1</t>
  </si>
  <si>
    <t>GPIO1_D2_d</t>
  </si>
  <si>
    <t>I2C3_SDA_M1</t>
  </si>
  <si>
    <t>UART5_RX_M1</t>
  </si>
  <si>
    <t>PWM0_M1</t>
  </si>
  <si>
    <t>SPI0_CS1_M0</t>
  </si>
  <si>
    <t>AUD_DSM_P</t>
  </si>
  <si>
    <t>VO_LCDC_VSYNC</t>
  </si>
  <si>
    <t>VI_CIF_VSYNC_M1</t>
  </si>
  <si>
    <t>GPIO1_D1_d</t>
  </si>
  <si>
    <t>UART3_RX_M1, UART5_CTS_M1</t>
  </si>
  <si>
    <t>PWM10_M2</t>
  </si>
  <si>
    <t>VO_LCDC_HSYNC</t>
  </si>
  <si>
    <t>VI_CIF_HREF_M1</t>
  </si>
  <si>
    <t>GPIO1_D0_d</t>
  </si>
  <si>
    <t>UART3_TX_M1, UART5_RTS_M1</t>
  </si>
  <si>
    <t>PWM3_IR_M2</t>
  </si>
  <si>
    <t>VO_LCDC_DEN</t>
  </si>
  <si>
    <t>VI_CIF_CLKI_M1</t>
  </si>
  <si>
    <t>GPIO1_C7_d</t>
  </si>
  <si>
    <t>UART4_CTS_M1</t>
  </si>
  <si>
    <t>PWM11_IR_M1</t>
  </si>
  <si>
    <t>VO_LCDC_D0</t>
  </si>
  <si>
    <t>VI_CIF_D9_M1</t>
  </si>
  <si>
    <t>GPIO1_C6_d</t>
  </si>
  <si>
    <t>UART4_RTS_M1</t>
  </si>
  <si>
    <t>PWM10_M1</t>
  </si>
  <si>
    <t>VO_LCDC_D1</t>
  </si>
  <si>
    <t>VI_CIF_D8_M1</t>
  </si>
  <si>
    <t>GPIO1_C5_d</t>
  </si>
  <si>
    <t>UART4_TX_M1</t>
  </si>
  <si>
    <t>PWM9_M1</t>
  </si>
  <si>
    <t>SDIO_D2_M1</t>
  </si>
  <si>
    <t>VO_LCDC_D2</t>
  </si>
  <si>
    <t>VI_CIF_D7_M1</t>
  </si>
  <si>
    <t>GPIO1_C4_d</t>
  </si>
  <si>
    <t>UART4_RX_M1</t>
  </si>
  <si>
    <t>PWM8_M1</t>
  </si>
  <si>
    <t>SDIO_D3_M1</t>
  </si>
  <si>
    <t>VO_LCDC_D3</t>
  </si>
  <si>
    <t>VI_CIF_D6_M1</t>
  </si>
  <si>
    <t>GPIO1_C3_d</t>
  </si>
  <si>
    <t>I2C4_SDA_M1</t>
  </si>
  <si>
    <t>PWM6_M2</t>
  </si>
  <si>
    <t>SPI0_MISO_M0</t>
  </si>
  <si>
    <t>SDIO_CMD_M1</t>
  </si>
  <si>
    <t>VO_LCDC_D4</t>
  </si>
  <si>
    <t>VI_CIF_D5_M1</t>
  </si>
  <si>
    <t>GPIO1_C2_d</t>
  </si>
  <si>
    <t>I2C4_SCL_M1</t>
  </si>
  <si>
    <t>PWM5_M2</t>
  </si>
  <si>
    <t>SPI0_MOSI_M0</t>
  </si>
  <si>
    <t>SDIO_CLK_M1</t>
  </si>
  <si>
    <t>VO_LCDC_D5</t>
  </si>
  <si>
    <t>VI_CIF_D4_M1</t>
  </si>
  <si>
    <t>GPIO1_C1_d</t>
  </si>
  <si>
    <t>PWM4_M2</t>
  </si>
  <si>
    <t>SPI0_CLK_M0</t>
  </si>
  <si>
    <t>SDIO_D0_M1</t>
  </si>
  <si>
    <t>VO_LCDC_D6</t>
  </si>
  <si>
    <t>VI_CIF_D3_M1</t>
  </si>
  <si>
    <t>GPIO1_C0_d</t>
  </si>
  <si>
    <t>PWM2_M2</t>
  </si>
  <si>
    <t>SPI0_CS0_M0</t>
  </si>
  <si>
    <t>SDIO_D1_M1</t>
  </si>
  <si>
    <t>VO_LCDC_D7</t>
  </si>
  <si>
    <t>VI_CIF_D2_M1</t>
  </si>
  <si>
    <t>GPIO2_A0_d</t>
  </si>
  <si>
    <t>I2C4_SDA_M0</t>
  </si>
  <si>
    <t>UART1_CTS_M1</t>
  </si>
  <si>
    <t>I2S0_SCLK</t>
  </si>
  <si>
    <t>SDIO_D1_M0</t>
  </si>
  <si>
    <t>VO_LCDC_D8</t>
  </si>
  <si>
    <t>GPIO2_A1_d</t>
  </si>
  <si>
    <t>I2C4_SCL_M0</t>
  </si>
  <si>
    <t>UART1_RTS_M1</t>
  </si>
  <si>
    <t>I2S0_LRCK</t>
  </si>
  <si>
    <t>SDIO_D0_M0</t>
  </si>
  <si>
    <t>VO_LCDC_D9</t>
  </si>
  <si>
    <t>GPIO2_A2_d</t>
  </si>
  <si>
    <t>I2S0_MCLK</t>
  </si>
  <si>
    <t>SDIO_CLK_M0</t>
  </si>
  <si>
    <t>VO_LCDC_D10</t>
  </si>
  <si>
    <t>GPIO2_A3_d</t>
  </si>
  <si>
    <t>I2S0_SDO3_SDI1</t>
  </si>
  <si>
    <t>SDIO_CMD_M0</t>
  </si>
  <si>
    <t>VO_LCDC_D11</t>
  </si>
  <si>
    <t>GPIO2_A4_d</t>
  </si>
  <si>
    <t>UART1_TX_M1</t>
  </si>
  <si>
    <t>I2S0_SDO0</t>
  </si>
  <si>
    <t>SDIO_D3_M0</t>
  </si>
  <si>
    <t>VO_LCDC_D12</t>
  </si>
  <si>
    <t>GPIO2_A5_d</t>
  </si>
  <si>
    <t>UART1_RX_M1</t>
  </si>
  <si>
    <t>I2S0_SDI0</t>
  </si>
  <si>
    <t>SDIO_D2_M0</t>
  </si>
  <si>
    <t>VO_LCDC_D13</t>
  </si>
  <si>
    <t>GPIO2_A6_d</t>
  </si>
  <si>
    <t>I2C3_SCL_M0</t>
  </si>
  <si>
    <t>UART0_RTS_M1</t>
  </si>
  <si>
    <t>PWM2_M1</t>
  </si>
  <si>
    <t>I2S0_SDO2_SDI2</t>
  </si>
  <si>
    <t>FLASH_TRIG_OUT</t>
  </si>
  <si>
    <t>VO_LCDC_D14</t>
  </si>
  <si>
    <t>GPIO2_A7_d</t>
  </si>
  <si>
    <t>I2C3_SDA_M0</t>
  </si>
  <si>
    <t>UART0_CTS_M1</t>
  </si>
  <si>
    <t>PWM4_M1</t>
  </si>
  <si>
    <t>I2S0_SDO1_SDI3</t>
  </si>
  <si>
    <t>PRELIGHT_TRIG_OUT</t>
  </si>
  <si>
    <t>VO_LCDC_D15</t>
  </si>
  <si>
    <t>GPIO2_B0_d</t>
  </si>
  <si>
    <t>I2C1_SCL_M1</t>
  </si>
  <si>
    <t>UART0_RX_M1</t>
  </si>
  <si>
    <t>PWM5_M1</t>
  </si>
  <si>
    <t>VO_LCDC_D16</t>
  </si>
  <si>
    <t>GPIO2_B1_d</t>
  </si>
  <si>
    <t>I2C1_SDA_M1</t>
  </si>
  <si>
    <t>UART0_TX_M1</t>
  </si>
  <si>
    <t>PWM6_M1</t>
  </si>
  <si>
    <t>VO_LCDC_D17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</si>
</sst>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sz val="10"/>
      <color indexed="8"/>
      <name val="Montserrat Bold"/>
    </font>
    <font>
      <sz val="10"/>
      <color indexed="8"/>
      <name val="Montserrat Regular"/>
    </font>
    <font>
      <sz val="10"/>
      <color indexed="12"/>
      <name val="Montserrat Regular"/>
    </font>
    <font>
      <sz val="10"/>
      <color indexed="19"/>
      <name val="Montserrat Regular"/>
    </font>
    <font>
      <sz val="10"/>
      <color indexed="22"/>
      <name val="Montserrat Regular"/>
    </font>
  </fonts>
  <fills count="1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center"/>
    </xf>
  </cellStyleXfs>
  <cellXfs count="31">
    <xf numFmtId="0" fontId="0" applyNumberFormat="0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49" fontId="3" fillId="2" borderId="1" applyNumberFormat="1" applyFont="1" applyFill="1" applyBorder="1" applyAlignment="1" applyProtection="0">
      <alignment horizontal="center" vertical="center" wrapText="1"/>
    </xf>
    <xf numFmtId="49" fontId="3" fillId="2" borderId="1" applyNumberFormat="1" applyFont="1" applyFill="1" applyBorder="1" applyAlignment="1" applyProtection="0">
      <alignment vertical="center" wrapText="1"/>
    </xf>
    <xf numFmtId="49" fontId="3" fillId="2" borderId="2" applyNumberFormat="1" applyFont="1" applyFill="1" applyBorder="1" applyAlignment="1" applyProtection="0">
      <alignment vertical="center" wrapText="1"/>
    </xf>
    <xf numFmtId="49" fontId="3" fillId="2" borderId="3" applyNumberFormat="1" applyFont="1" applyFill="1" applyBorder="1" applyAlignment="1" applyProtection="0">
      <alignment vertical="center" wrapText="1"/>
    </xf>
    <xf numFmtId="49" fontId="3" fillId="2" borderId="4" applyNumberFormat="1" applyFont="1" applyFill="1" applyBorder="1" applyAlignment="1" applyProtection="0">
      <alignment vertical="center" wrapText="1"/>
    </xf>
    <xf numFmtId="0" fontId="3" fillId="2" borderId="1" applyNumberFormat="0" applyFont="1" applyFill="1" applyBorder="1" applyAlignment="1" applyProtection="0">
      <alignment vertical="center" wrapText="1"/>
    </xf>
    <xf numFmtId="0" fontId="4" fillId="3" borderId="1" applyNumberFormat="1" applyFont="1" applyFill="1" applyBorder="1" applyAlignment="1" applyProtection="0">
      <alignment horizontal="center" vertical="center"/>
    </xf>
    <xf numFmtId="49" fontId="4" fillId="3" borderId="1" applyNumberFormat="1" applyFont="1" applyFill="1" applyBorder="1" applyAlignment="1" applyProtection="0">
      <alignment vertical="center"/>
    </xf>
    <xf numFmtId="0" fontId="4" borderId="1" applyNumberFormat="1" applyFont="1" applyFill="0" applyBorder="1" applyAlignment="1" applyProtection="0">
      <alignment horizontal="center" vertical="center"/>
    </xf>
    <xf numFmtId="0" fontId="4" borderId="1" applyNumberFormat="0" applyFont="1" applyFill="0" applyBorder="1" applyAlignment="1" applyProtection="0">
      <alignment horizontal="center" vertical="center"/>
    </xf>
    <xf numFmtId="0" fontId="4" fillId="3" borderId="1" applyNumberFormat="0" applyFont="1" applyFill="1" applyBorder="1" applyAlignment="1" applyProtection="0">
      <alignment horizontal="center" vertical="center"/>
    </xf>
    <xf numFmtId="0" fontId="4" fillId="3" borderId="1" applyNumberFormat="0" applyFont="1" applyFill="1" applyBorder="1" applyAlignment="1" applyProtection="0">
      <alignment vertical="center"/>
    </xf>
    <xf numFmtId="49" fontId="5" borderId="1" applyNumberFormat="1" applyFont="1" applyFill="0" applyBorder="1" applyAlignment="1" applyProtection="0">
      <alignment horizontal="center" vertical="center"/>
    </xf>
    <xf numFmtId="49" fontId="4" fillId="4" borderId="1" applyNumberFormat="1" applyFont="1" applyFill="1" applyBorder="1" applyAlignment="1" applyProtection="0">
      <alignment vertical="center"/>
    </xf>
    <xf numFmtId="49" fontId="0" borderId="1" applyNumberFormat="1" applyFont="1" applyFill="0" applyBorder="1" applyAlignment="1" applyProtection="0">
      <alignment vertical="center"/>
    </xf>
    <xf numFmtId="49" fontId="4" borderId="1" applyNumberFormat="1" applyFont="1" applyFill="0" applyBorder="1" applyAlignment="1" applyProtection="0">
      <alignment vertical="center"/>
    </xf>
    <xf numFmtId="49" fontId="4" fillId="5" borderId="1" applyNumberFormat="1" applyFont="1" applyFill="1" applyBorder="1" applyAlignment="1" applyProtection="0">
      <alignment vertical="center"/>
    </xf>
    <xf numFmtId="49" fontId="4" fillId="6" borderId="1" applyNumberFormat="1" applyFont="1" applyFill="1" applyBorder="1" applyAlignment="1" applyProtection="0">
      <alignment vertical="center"/>
    </xf>
    <xf numFmtId="49" fontId="4" fillId="7" borderId="1" applyNumberFormat="1" applyFont="1" applyFill="1" applyBorder="1" applyAlignment="1" applyProtection="0">
      <alignment vertical="center"/>
    </xf>
    <xf numFmtId="49" fontId="4" fillId="8" borderId="1" applyNumberFormat="1" applyFont="1" applyFill="1" applyBorder="1" applyAlignment="1" applyProtection="0">
      <alignment vertical="center"/>
    </xf>
    <xf numFmtId="49" fontId="4" fillId="9" borderId="1" applyNumberFormat="1" applyFont="1" applyFill="1" applyBorder="1" applyAlignment="1" applyProtection="0">
      <alignment vertical="center"/>
    </xf>
    <xf numFmtId="0" fontId="4" borderId="1" applyNumberFormat="0" applyFont="1" applyFill="0" applyBorder="1" applyAlignment="1" applyProtection="0">
      <alignment vertical="center"/>
    </xf>
    <xf numFmtId="49" fontId="6" borderId="1" applyNumberFormat="1" applyFont="1" applyFill="0" applyBorder="1" applyAlignment="1" applyProtection="0">
      <alignment horizontal="center" vertical="center"/>
    </xf>
    <xf numFmtId="49" fontId="4" fillId="10" borderId="1" applyNumberFormat="1" applyFont="1" applyFill="1" applyBorder="1" applyAlignment="1" applyProtection="0">
      <alignment vertical="center"/>
    </xf>
    <xf numFmtId="49" fontId="4" fillId="11" borderId="1" applyNumberFormat="1" applyFont="1" applyFill="1" applyBorder="1" applyAlignment="1" applyProtection="0">
      <alignment vertical="center"/>
    </xf>
    <xf numFmtId="49" fontId="7" borderId="1" applyNumberFormat="1" applyFont="1" applyFill="0" applyBorder="1" applyAlignment="1" applyProtection="0">
      <alignment horizontal="center" vertical="center"/>
    </xf>
    <xf numFmtId="0" fontId="0" borderId="1" applyNumberFormat="0" applyFont="1" applyFill="0" applyBorder="1" applyAlignment="1" applyProtection="0">
      <alignment vertical="center"/>
    </xf>
    <xf numFmtId="49" fontId="4" fillId="12" borderId="1" applyNumberFormat="1" applyFont="1" applyFill="1" applyBorder="1" applyAlignment="1" applyProtection="0">
      <alignment vertical="center"/>
    </xf>
    <xf numFmtId="49" fontId="4" fillId="13" borderId="1" applyNumberFormat="1" applyFont="1" applyFill="1" applyBorder="1" applyAlignment="1" applyProtection="0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aaaaa"/>
      <rgbColor rgb="ffffffff"/>
      <rgbColor rgb="ffff9300"/>
      <rgbColor rgb="ff73fdff"/>
      <rgbColor rgb="ff75d5ff"/>
      <rgbColor rgb="fffefb00"/>
      <rgbColor rgb="ff0096ff"/>
      <rgbColor rgb="ffd783ff"/>
      <rgbColor rgb="ffffd478"/>
      <rgbColor rgb="ff008e00"/>
      <rgbColor rgb="ff941651"/>
      <rgbColor rgb="ffff2f92"/>
      <rgbColor rgb="ffff2600"/>
      <rgbColor rgb="ff00fa92"/>
      <rgbColor rgb="ff8df9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heetMetadata" Target="metadata.xml"/><Relationship Id="rId3" Type="http://schemas.openxmlformats.org/officeDocument/2006/relationships/styles" Target="styles.xml"/><Relationship Id="rId4" Type="http://schemas.openxmlformats.org/officeDocument/2006/relationships/theme" Target="theme/theme1.xml"/><Relationship Id="rId5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O113"/>
  <sheetViews>
    <sheetView workbookViewId="0" showGridLines="0" defaultGridColor="1">
      <pane topLeftCell="A2" xSplit="0" ySplit="1" activePane="bottomLeft" state="frozen"/>
    </sheetView>
  </sheetViews>
  <sheetFormatPr defaultColWidth="9.16667" defaultRowHeight="13.45" customHeight="1" outlineLevelRow="0" outlineLevelCol="0"/>
  <cols>
    <col min="1" max="1" width="7.23438" style="1" customWidth="1"/>
    <col min="2" max="2" width="15.8516" style="1" customWidth="1"/>
    <col min="3" max="4" width="8.50781" style="1" customWidth="1"/>
    <col min="5" max="5" width="8.52344" style="1" customWidth="1"/>
    <col min="6" max="6" width="18.1719" style="1" customWidth="1"/>
    <col min="7" max="7" width="9.17188" style="1" customWidth="1"/>
    <col min="8" max="8" width="14.2578" style="1" customWidth="1"/>
    <col min="9" max="9" width="14.375" style="1" customWidth="1"/>
    <col min="10" max="10" width="28.0938" style="1" customWidth="1"/>
    <col min="11" max="11" width="14.3281" style="1" customWidth="1"/>
    <col min="12" max="12" width="16.3906" style="1" customWidth="1"/>
    <col min="13" max="13" width="17.3906" style="1" customWidth="1"/>
    <col min="14" max="14" width="20.6719" style="1" customWidth="1"/>
    <col min="15" max="15" width="20.3516" style="1" customWidth="1"/>
    <col min="16" max="16384" width="9.17188" style="1" customWidth="1"/>
  </cols>
  <sheetData>
    <row r="1" ht="29" customHeight="1">
      <c r="A1" t="s" s="2">
        <v>0</v>
      </c>
      <c r="B1" t="s" s="3">
        <v>1</v>
      </c>
      <c r="C1" t="s" s="2">
        <v>2</v>
      </c>
      <c r="D1" t="s" s="2">
        <v>3</v>
      </c>
      <c r="E1" t="s" s="2">
        <v>4</v>
      </c>
      <c r="F1" t="s" s="3">
        <v>5</v>
      </c>
      <c r="G1" t="s" s="2">
        <v>6</v>
      </c>
      <c r="H1" t="s" s="3">
        <v>7</v>
      </c>
      <c r="I1" t="s" s="4">
        <v>8</v>
      </c>
      <c r="J1" t="s" s="5">
        <v>9</v>
      </c>
      <c r="K1" t="s" s="6">
        <v>10</v>
      </c>
      <c r="L1" t="s" s="3">
        <v>11</v>
      </c>
      <c r="M1" s="7"/>
      <c r="N1" s="7"/>
      <c r="O1" s="7"/>
    </row>
    <row r="2" ht="16" customHeight="1">
      <c r="A2" s="8">
        <v>1</v>
      </c>
      <c r="B2" t="s" s="9">
        <v>12</v>
      </c>
      <c r="C2" s="10" cm="1">
        <f t="array" ref="C2">VALUE(MID(B2,5,1))*32+(CODE(MID(B2,7,1))-65)*8+VALUE(MID(B2,8,1))</f>
        <v>106</v>
      </c>
      <c r="D2" s="11"/>
      <c r="E2" s="12"/>
      <c r="F2" s="13"/>
      <c r="G2" t="s" s="14">
        <v>13</v>
      </c>
      <c r="H2" t="s" s="15">
        <v>12</v>
      </c>
      <c r="I2" t="s" s="16"/>
      <c r="J2" t="s" s="17"/>
      <c r="K2" t="s" s="16"/>
      <c r="L2" t="s" s="16"/>
      <c r="M2" t="s" s="17">
        <v>14</v>
      </c>
      <c r="N2" t="s" s="17">
        <v>15</v>
      </c>
      <c r="O2" t="s" s="17">
        <v>16</v>
      </c>
    </row>
    <row r="3" ht="16" customHeight="1">
      <c r="A3" s="8">
        <v>2</v>
      </c>
      <c r="B3" t="s" s="9">
        <v>17</v>
      </c>
      <c r="C3" s="10" cm="1">
        <f t="array" ref="C3">VALUE(MID(B3,5,1))*32+(CODE(MID(B3,7,1))-65)*8+VALUE(MID(B3,8,1))</f>
        <v>107</v>
      </c>
      <c r="D3" s="11"/>
      <c r="E3" s="12"/>
      <c r="F3" s="13"/>
      <c r="G3" t="s" s="14">
        <v>13</v>
      </c>
      <c r="H3" t="s" s="15">
        <v>17</v>
      </c>
      <c r="I3" t="s" s="16"/>
      <c r="J3" t="s" s="17"/>
      <c r="K3" t="s" s="16"/>
      <c r="L3" t="s" s="16"/>
      <c r="M3" t="s" s="17">
        <v>18</v>
      </c>
      <c r="N3" t="s" s="17">
        <v>19</v>
      </c>
      <c r="O3" t="s" s="17">
        <v>20</v>
      </c>
    </row>
    <row r="4" ht="16" customHeight="1">
      <c r="A4" s="8">
        <v>3</v>
      </c>
      <c r="B4" t="s" s="9">
        <v>21</v>
      </c>
      <c r="C4" s="10" cm="1">
        <f t="array" ref="C4">VALUE(MID(B4,5,1))*32+(CODE(MID(B4,7,1))-65)*8+VALUE(MID(B4,8,1))</f>
        <v>104</v>
      </c>
      <c r="D4" s="11"/>
      <c r="E4" s="12"/>
      <c r="F4" s="13"/>
      <c r="G4" t="s" s="14">
        <v>13</v>
      </c>
      <c r="H4" t="s" s="15">
        <v>21</v>
      </c>
      <c r="I4" t="s" s="16"/>
      <c r="J4" t="s" s="17"/>
      <c r="K4" t="s" s="16"/>
      <c r="L4" t="s" s="16"/>
      <c r="M4" t="s" s="17">
        <v>22</v>
      </c>
      <c r="N4" t="s" s="17">
        <v>23</v>
      </c>
      <c r="O4" t="s" s="17">
        <v>24</v>
      </c>
    </row>
    <row r="5" ht="16" customHeight="1">
      <c r="A5" s="8">
        <v>4</v>
      </c>
      <c r="B5" t="s" s="9">
        <v>25</v>
      </c>
      <c r="C5" s="10" cm="1">
        <f t="array" ref="C5">VALUE(MID(B5,5,1))*32+(CODE(MID(B5,7,1))-65)*8+VALUE(MID(B5,8,1))</f>
        <v>105</v>
      </c>
      <c r="D5" s="11"/>
      <c r="E5" s="12"/>
      <c r="F5" s="13"/>
      <c r="G5" t="s" s="14">
        <v>13</v>
      </c>
      <c r="H5" t="s" s="15">
        <v>25</v>
      </c>
      <c r="I5" t="s" s="16"/>
      <c r="J5" t="s" s="17"/>
      <c r="K5" t="s" s="16"/>
      <c r="L5" t="s" s="16"/>
      <c r="M5" t="s" s="17">
        <v>26</v>
      </c>
      <c r="N5" t="s" s="17">
        <v>27</v>
      </c>
      <c r="O5" t="s" s="17">
        <v>28</v>
      </c>
    </row>
    <row r="6" ht="16" customHeight="1">
      <c r="A6" s="8">
        <v>5</v>
      </c>
      <c r="B6" t="s" s="9">
        <v>29</v>
      </c>
      <c r="C6" s="10" cm="1">
        <f t="array" ref="C6">VALUE(MID(B6,5,1))*32+(CODE(MID(B6,7,1))-65)*8+VALUE(MID(B6,8,1))</f>
        <v>108</v>
      </c>
      <c r="D6" s="11"/>
      <c r="E6" s="12"/>
      <c r="F6" s="13"/>
      <c r="G6" t="s" s="14">
        <v>13</v>
      </c>
      <c r="H6" t="s" s="15">
        <v>29</v>
      </c>
      <c r="I6" t="s" s="16"/>
      <c r="J6" t="s" s="17"/>
      <c r="K6" t="s" s="16"/>
      <c r="L6" t="s" s="16"/>
      <c r="M6" t="s" s="17">
        <v>30</v>
      </c>
      <c r="N6" t="s" s="17">
        <v>31</v>
      </c>
      <c r="O6" t="s" s="17">
        <v>32</v>
      </c>
    </row>
    <row r="7" ht="16" customHeight="1">
      <c r="A7" s="8">
        <v>6</v>
      </c>
      <c r="B7" t="s" s="9">
        <v>33</v>
      </c>
      <c r="C7" s="10" cm="1">
        <f t="array" ref="C7">VALUE(MID(B7,5,1))*32+(CODE(MID(B7,7,1))-65)*8+VALUE(MID(B7,8,1))</f>
        <v>109</v>
      </c>
      <c r="D7" s="11"/>
      <c r="E7" s="12"/>
      <c r="F7" s="13"/>
      <c r="G7" t="s" s="14">
        <v>13</v>
      </c>
      <c r="H7" t="s" s="15">
        <v>33</v>
      </c>
      <c r="I7" t="s" s="16"/>
      <c r="J7" t="s" s="17"/>
      <c r="K7" t="s" s="16"/>
      <c r="L7" t="s" s="16"/>
      <c r="M7" t="s" s="17">
        <v>34</v>
      </c>
      <c r="N7" t="s" s="17">
        <v>35</v>
      </c>
      <c r="O7" t="s" s="17">
        <v>36</v>
      </c>
    </row>
    <row r="8" ht="16" customHeight="1">
      <c r="A8" s="8">
        <v>7</v>
      </c>
      <c r="B8" t="s" s="9">
        <v>37</v>
      </c>
      <c r="C8" s="10" cm="1">
        <f t="array" ref="C8">VALUE(MID(B8,5,1))*32+(CODE(MID(B8,7,1))-65)*8+VALUE(MID(B8,8,1))</f>
        <v>110</v>
      </c>
      <c r="D8" s="11"/>
      <c r="E8" s="12"/>
      <c r="F8" s="13"/>
      <c r="G8" t="s" s="14">
        <v>13</v>
      </c>
      <c r="H8" t="s" s="15">
        <v>37</v>
      </c>
      <c r="I8" t="s" s="16"/>
      <c r="J8" t="s" s="17"/>
      <c r="K8" t="s" s="16"/>
      <c r="L8" t="s" s="16"/>
      <c r="M8" t="s" s="17">
        <v>38</v>
      </c>
      <c r="N8" t="s" s="17">
        <v>39</v>
      </c>
      <c r="O8" t="s" s="17">
        <v>40</v>
      </c>
    </row>
    <row r="9" ht="16" customHeight="1">
      <c r="A9" s="8">
        <v>8</v>
      </c>
      <c r="B9" t="s" s="9">
        <v>41</v>
      </c>
      <c r="C9" s="10" cm="1">
        <f t="array" ref="C9">VALUE(MID(B9,5,1))*32+(CODE(MID(B9,7,1))-65)*8+VALUE(MID(B9,8,1))</f>
        <v>111</v>
      </c>
      <c r="D9" s="11"/>
      <c r="E9" s="12"/>
      <c r="F9" s="13"/>
      <c r="G9" t="s" s="14">
        <v>13</v>
      </c>
      <c r="H9" t="s" s="15">
        <v>41</v>
      </c>
      <c r="I9" t="s" s="16"/>
      <c r="J9" t="s" s="17"/>
      <c r="K9" t="s" s="16"/>
      <c r="L9" t="s" s="16"/>
      <c r="M9" t="s" s="17">
        <v>42</v>
      </c>
      <c r="N9" t="s" s="17">
        <v>43</v>
      </c>
      <c r="O9" t="s" s="17">
        <v>44</v>
      </c>
    </row>
    <row r="10" ht="16" customHeight="1">
      <c r="A10" s="8">
        <v>9</v>
      </c>
      <c r="B10" t="s" s="9">
        <v>45</v>
      </c>
      <c r="C10" s="10" cm="1">
        <f t="array" ref="C10">VALUE(MID(B10,5,1))*32+(CODE(MID(B10,7,1))-65)*8+VALUE(MID(B10,8,1))</f>
        <v>112</v>
      </c>
      <c r="D10" s="11"/>
      <c r="E10" s="12"/>
      <c r="F10" s="13"/>
      <c r="G10" t="s" s="14">
        <v>13</v>
      </c>
      <c r="H10" t="s" s="15">
        <v>45</v>
      </c>
      <c r="I10" t="s" s="16"/>
      <c r="J10" t="s" s="17"/>
      <c r="K10" t="s" s="16"/>
      <c r="L10" t="s" s="16"/>
      <c r="M10" t="s" s="17">
        <v>46</v>
      </c>
      <c r="N10" t="s" s="17">
        <v>47</v>
      </c>
      <c r="O10" t="s" s="17">
        <v>48</v>
      </c>
    </row>
    <row r="11" ht="16" customHeight="1">
      <c r="A11" s="8">
        <v>10</v>
      </c>
      <c r="B11" t="s" s="9">
        <v>49</v>
      </c>
      <c r="C11" s="10" cm="1">
        <f t="array" ref="C11">VALUE(MID(B11,5,1))*32+(CODE(MID(B11,7,1))-65)*8+VALUE(MID(B11,8,1))</f>
        <v>113</v>
      </c>
      <c r="D11" s="11"/>
      <c r="E11" s="12"/>
      <c r="F11" s="13"/>
      <c r="G11" t="s" s="14">
        <v>13</v>
      </c>
      <c r="H11" t="s" s="15">
        <v>49</v>
      </c>
      <c r="I11" t="s" s="16"/>
      <c r="J11" t="s" s="17"/>
      <c r="K11" t="s" s="16"/>
      <c r="L11" t="s" s="16"/>
      <c r="M11" t="s" s="17">
        <v>50</v>
      </c>
      <c r="N11" t="s" s="17">
        <v>51</v>
      </c>
      <c r="O11" t="s" s="17">
        <v>52</v>
      </c>
    </row>
    <row r="12" ht="16" customHeight="1">
      <c r="A12" s="8">
        <v>11</v>
      </c>
      <c r="B12" t="s" s="9">
        <v>53</v>
      </c>
      <c r="C12" s="10" cm="1">
        <f t="array" ref="C12">VALUE(MID(B12,5,1))*32+(CODE(MID(B12,7,1))-65)*8+VALUE(MID(B12,8,1))</f>
        <v>114</v>
      </c>
      <c r="D12" s="11"/>
      <c r="E12" s="12"/>
      <c r="F12" s="13"/>
      <c r="G12" t="s" s="14">
        <v>13</v>
      </c>
      <c r="H12" t="s" s="15">
        <v>53</v>
      </c>
      <c r="I12" t="s" s="17"/>
      <c r="J12" t="s" s="17"/>
      <c r="K12" t="s" s="16"/>
      <c r="L12" t="s" s="16"/>
      <c r="M12" t="s" s="17">
        <v>54</v>
      </c>
      <c r="N12" t="s" s="17">
        <v>55</v>
      </c>
      <c r="O12" t="s" s="17">
        <v>56</v>
      </c>
    </row>
    <row r="13" ht="16" customHeight="1">
      <c r="A13" s="8">
        <v>12</v>
      </c>
      <c r="B13" t="s" s="9">
        <v>57</v>
      </c>
      <c r="C13" s="10" cm="1">
        <f t="array" ref="C13">VALUE(MID(B13,5,1))*32+(CODE(MID(B13,7,1))-65)*8+VALUE(MID(B13,8,1))</f>
        <v>115</v>
      </c>
      <c r="D13" s="11"/>
      <c r="E13" s="12"/>
      <c r="F13" s="13"/>
      <c r="G13" t="s" s="14">
        <v>13</v>
      </c>
      <c r="H13" t="s" s="15">
        <v>57</v>
      </c>
      <c r="I13" t="s" s="17"/>
      <c r="J13" t="s" s="17"/>
      <c r="K13" t="s" s="16"/>
      <c r="L13" t="s" s="16"/>
      <c r="M13" t="s" s="17">
        <v>58</v>
      </c>
      <c r="N13" t="s" s="17">
        <v>59</v>
      </c>
      <c r="O13" t="s" s="17">
        <v>60</v>
      </c>
    </row>
    <row r="14" ht="16" customHeight="1">
      <c r="A14" s="8">
        <v>13</v>
      </c>
      <c r="B14" t="s" s="9">
        <v>61</v>
      </c>
      <c r="C14" s="10" cm="1">
        <f t="array" ref="C14">VALUE(MID(B14,5,1))*32+(CODE(MID(B14,7,1))-65)*8+VALUE(MID(B14,8,1))</f>
        <v>123</v>
      </c>
      <c r="D14" s="10">
        <v>38</v>
      </c>
      <c r="E14" s="12"/>
      <c r="F14" s="13"/>
      <c r="G14" t="s" s="14">
        <v>13</v>
      </c>
      <c r="H14" t="s" s="18">
        <v>61</v>
      </c>
      <c r="I14" t="s" s="17"/>
      <c r="J14" t="s" s="17"/>
      <c r="K14" t="s" s="19">
        <v>62</v>
      </c>
      <c r="L14" t="s" s="17"/>
      <c r="M14" t="s" s="17">
        <v>63</v>
      </c>
      <c r="N14" t="s" s="16"/>
      <c r="O14" t="s" s="16"/>
    </row>
    <row r="15" ht="16" customHeight="1">
      <c r="A15" s="8">
        <v>14</v>
      </c>
      <c r="B15" t="s" s="9">
        <v>64</v>
      </c>
      <c r="C15" s="10" cm="1">
        <f t="array" ref="C15">VALUE(MID(B15,5,1))*32+(CODE(MID(B15,7,1))-65)*8+VALUE(MID(B15,8,1))</f>
        <v>122</v>
      </c>
      <c r="D15" s="10">
        <v>29</v>
      </c>
      <c r="E15" s="12"/>
      <c r="F15" s="13"/>
      <c r="G15" t="s" s="14">
        <v>13</v>
      </c>
      <c r="H15" t="s" s="18">
        <v>64</v>
      </c>
      <c r="I15" t="s" s="20">
        <v>65</v>
      </c>
      <c r="J15" t="s" s="21">
        <v>66</v>
      </c>
      <c r="K15" t="s" s="17"/>
      <c r="L15" t="s" s="17"/>
      <c r="M15" t="s" s="17">
        <v>67</v>
      </c>
      <c r="N15" t="s" s="16"/>
      <c r="O15" t="s" s="16"/>
    </row>
    <row r="16" ht="16" customHeight="1">
      <c r="A16" s="8">
        <v>15</v>
      </c>
      <c r="B16" t="s" s="9">
        <v>68</v>
      </c>
      <c r="C16" s="10" cm="1">
        <f t="array" ref="C16">VALUE(MID(B16,5,1))*32+(CODE(MID(B16,7,1))-65)*8+VALUE(MID(B16,8,1))</f>
        <v>121</v>
      </c>
      <c r="D16" s="10">
        <v>31</v>
      </c>
      <c r="E16" s="12"/>
      <c r="F16" s="13"/>
      <c r="G16" t="s" s="14">
        <v>13</v>
      </c>
      <c r="H16" t="s" s="18">
        <v>68</v>
      </c>
      <c r="I16" t="s" s="20">
        <v>69</v>
      </c>
      <c r="J16" t="s" s="21">
        <v>70</v>
      </c>
      <c r="K16" t="s" s="17"/>
      <c r="L16" t="s" s="17"/>
      <c r="M16" t="s" s="17">
        <v>71</v>
      </c>
      <c r="N16" t="s" s="16"/>
      <c r="O16" t="s" s="16"/>
    </row>
    <row r="17" ht="16" customHeight="1">
      <c r="A17" s="8">
        <v>16</v>
      </c>
      <c r="B17" t="s" s="9">
        <v>72</v>
      </c>
      <c r="C17" s="10" cm="1">
        <f t="array" ref="C17">VALUE(MID(B17,5,1))*32+(CODE(MID(B17,7,1))-65)*8+VALUE(MID(B17,8,1))</f>
        <v>119</v>
      </c>
      <c r="D17" s="11"/>
      <c r="E17" s="12"/>
      <c r="F17" s="13"/>
      <c r="G17" t="s" s="14">
        <v>13</v>
      </c>
      <c r="H17" t="s" s="15">
        <v>72</v>
      </c>
      <c r="I17" t="s" s="20">
        <v>73</v>
      </c>
      <c r="J17" t="s" s="21">
        <v>74</v>
      </c>
      <c r="K17" t="s" s="17"/>
      <c r="L17" t="s" s="17"/>
      <c r="M17" t="s" s="17">
        <v>75</v>
      </c>
      <c r="N17" t="s" s="16"/>
      <c r="O17" t="s" s="16"/>
    </row>
    <row r="18" ht="16" customHeight="1">
      <c r="A18" s="8">
        <v>17</v>
      </c>
      <c r="B18" t="s" s="9">
        <v>76</v>
      </c>
      <c r="C18" s="10" cm="1">
        <f t="array" ref="C18">VALUE(MID(B18,5,1))*32+(CODE(MID(B18,7,1))-65)*8+VALUE(MID(B18,8,1))</f>
        <v>120</v>
      </c>
      <c r="D18" s="11"/>
      <c r="E18" s="12"/>
      <c r="F18" s="13"/>
      <c r="G18" t="s" s="14">
        <v>13</v>
      </c>
      <c r="H18" t="s" s="15">
        <v>76</v>
      </c>
      <c r="I18" t="s" s="20">
        <v>77</v>
      </c>
      <c r="J18" t="s" s="21">
        <v>78</v>
      </c>
      <c r="K18" t="s" s="17"/>
      <c r="L18" t="s" s="17"/>
      <c r="M18" t="s" s="17">
        <v>79</v>
      </c>
      <c r="N18" t="s" s="16"/>
      <c r="O18" t="s" s="16"/>
    </row>
    <row r="19" ht="16" customHeight="1">
      <c r="A19" s="8">
        <v>18</v>
      </c>
      <c r="B19" t="s" s="9">
        <v>80</v>
      </c>
      <c r="C19" s="10" cm="1">
        <f t="array" ref="C19">VALUE(MID(B19,5,1))*32+(CODE(MID(B19,7,1))-65)*8+VALUE(MID(B19,8,1))</f>
        <v>117</v>
      </c>
      <c r="D19" s="11"/>
      <c r="E19" s="12"/>
      <c r="F19" s="13"/>
      <c r="G19" t="s" s="14">
        <v>13</v>
      </c>
      <c r="H19" t="s" s="15">
        <v>80</v>
      </c>
      <c r="I19" t="s" s="17"/>
      <c r="J19" t="s" s="17"/>
      <c r="K19" t="s" s="17"/>
      <c r="L19" t="s" s="17"/>
      <c r="M19" t="s" s="17">
        <v>81</v>
      </c>
      <c r="N19" t="s" s="16"/>
      <c r="O19" t="s" s="17"/>
    </row>
    <row r="20" ht="16" customHeight="1">
      <c r="A20" s="8">
        <v>19</v>
      </c>
      <c r="B20" t="s" s="9">
        <v>82</v>
      </c>
      <c r="C20" s="10" cm="1">
        <f t="array" ref="C20">VALUE(MID(B20,5,1))*32+(CODE(MID(B20,7,1))-65)*8+VALUE(MID(B20,8,1))</f>
        <v>116</v>
      </c>
      <c r="D20" s="11"/>
      <c r="E20" s="12"/>
      <c r="F20" s="13"/>
      <c r="G20" t="s" s="14">
        <v>13</v>
      </c>
      <c r="H20" t="s" s="15">
        <v>82</v>
      </c>
      <c r="I20" t="s" s="17"/>
      <c r="J20" t="s" s="17"/>
      <c r="K20" t="s" s="17"/>
      <c r="L20" t="s" s="17"/>
      <c r="M20" t="s" s="17">
        <v>83</v>
      </c>
      <c r="N20" t="s" s="17">
        <v>84</v>
      </c>
      <c r="O20" t="s" s="16"/>
    </row>
    <row r="21" ht="16" customHeight="1">
      <c r="A21" s="8">
        <v>20</v>
      </c>
      <c r="B21" t="s" s="9">
        <v>85</v>
      </c>
      <c r="C21" s="10" cm="1">
        <f t="array" ref="C21">VALUE(MID(B21,5,1))*32+(CODE(MID(B21,7,1))-65)*8+VALUE(MID(B21,8,1))</f>
        <v>118</v>
      </c>
      <c r="D21" s="11"/>
      <c r="E21" s="12"/>
      <c r="F21" s="13"/>
      <c r="G21" t="s" s="14">
        <v>13</v>
      </c>
      <c r="H21" t="s" s="15">
        <v>85</v>
      </c>
      <c r="I21" t="s" s="17"/>
      <c r="J21" t="s" s="17"/>
      <c r="K21" t="s" s="22">
        <v>86</v>
      </c>
      <c r="L21" t="s" s="17"/>
      <c r="M21" t="s" s="17">
        <v>87</v>
      </c>
      <c r="N21" t="s" s="17">
        <v>88</v>
      </c>
      <c r="O21" t="s" s="16"/>
    </row>
    <row r="22" ht="16" customHeight="1">
      <c r="A22" s="8">
        <v>21</v>
      </c>
      <c r="B22" t="s" s="9">
        <v>89</v>
      </c>
      <c r="C22" t="str" s="11" cm="1">
        <f t="array" ref="C22">IF(LEFT(B22,4)="GPIO",VALUE(MID(B22,5,1))*32+(CODE(MID(B22,7,1))-65)*8+VALUE(MID(B22,8,1)),"n/a")</f>
        <v>n/a</v>
      </c>
      <c r="D22" s="10">
        <v>20</v>
      </c>
      <c r="E22" s="12"/>
      <c r="F22" s="13"/>
      <c r="G22" s="11"/>
      <c r="H22" s="23"/>
      <c r="I22" s="23"/>
      <c r="J22" s="23"/>
      <c r="K22" s="23"/>
      <c r="L22" s="23"/>
      <c r="M22" s="23"/>
      <c r="N22" s="23"/>
      <c r="O22" s="23"/>
    </row>
    <row r="23" ht="16" customHeight="1">
      <c r="A23" s="8">
        <v>22</v>
      </c>
      <c r="B23" t="s" s="9">
        <v>91</v>
      </c>
      <c r="C23" t="str" s="11" cm="1">
        <f t="array" ref="C23">IF(LEFT(B23,4)="GPIO",VALUE(MID(B23,5,1))*32+(CODE(MID(B23,7,1))-65)*8+VALUE(MID(B23,8,1)),"n/a")</f>
        <v>n/a</v>
      </c>
      <c r="D23" s="11"/>
      <c r="E23" s="8">
        <v>11</v>
      </c>
      <c r="F23" t="s" s="9">
        <v>92</v>
      </c>
      <c r="G23" s="11"/>
      <c r="H23" s="23"/>
      <c r="I23" s="23"/>
      <c r="J23" s="23"/>
      <c r="K23" s="23"/>
      <c r="L23" s="23"/>
      <c r="M23" s="23"/>
      <c r="N23" s="23"/>
      <c r="O23" s="23"/>
    </row>
    <row r="24" ht="16" customHeight="1">
      <c r="A24" s="8">
        <v>23</v>
      </c>
      <c r="B24" t="s" s="9">
        <v>93</v>
      </c>
      <c r="C24" t="str" s="11" cm="1">
        <f t="array" ref="C24">IF(LEFT(B24,4)="GPIO",VALUE(MID(B24,5,1))*32+(CODE(MID(B24,7,1))-65)*8+VALUE(MID(B24,8,1)),"n/a")</f>
        <v>n/a</v>
      </c>
      <c r="D24" s="11"/>
      <c r="E24" s="8">
        <v>9</v>
      </c>
      <c r="F24" t="s" s="9">
        <v>94</v>
      </c>
      <c r="G24" s="11"/>
      <c r="H24" s="23"/>
      <c r="I24" s="23"/>
      <c r="J24" s="23"/>
      <c r="K24" s="23"/>
      <c r="L24" s="23"/>
      <c r="M24" s="23"/>
      <c r="N24" s="23"/>
      <c r="O24" s="23"/>
    </row>
    <row r="25" ht="16" customHeight="1">
      <c r="A25" s="8">
        <v>24</v>
      </c>
      <c r="B25" t="s" s="9">
        <v>95</v>
      </c>
      <c r="C25" t="str" s="11" cm="1">
        <f t="array" ref="C25">IF(LEFT(B25,4)="GPIO",VALUE(MID(B25,5,1))*32+(CODE(MID(B25,7,1))-65)*8+VALUE(MID(B25,8,1)),"n/a")</f>
        <v>n/a</v>
      </c>
      <c r="D25" s="11"/>
      <c r="E25" s="12"/>
      <c r="F25" s="13"/>
      <c r="G25" s="11"/>
      <c r="H25" s="23"/>
      <c r="I25" s="23"/>
      <c r="J25" s="23"/>
      <c r="K25" s="23"/>
      <c r="L25" s="23"/>
      <c r="M25" s="23"/>
      <c r="N25" s="23"/>
      <c r="O25" s="23"/>
    </row>
    <row r="26" ht="16" customHeight="1">
      <c r="A26" s="8">
        <v>25</v>
      </c>
      <c r="B26" t="s" s="9">
        <v>89</v>
      </c>
      <c r="C26" t="str" s="11" cm="1">
        <f t="array" ref="C26">IF(LEFT(B26,4)="GPIO",VALUE(MID(B26,5,1))*32+(CODE(MID(B26,7,1))-65)*8+VALUE(MID(B26,8,1)),"n/a")</f>
        <v>n/a</v>
      </c>
      <c r="D26" s="10">
        <v>30</v>
      </c>
      <c r="E26" s="12"/>
      <c r="F26" s="13"/>
      <c r="G26" s="11"/>
      <c r="H26" s="23"/>
      <c r="I26" s="23"/>
      <c r="J26" s="23"/>
      <c r="K26" s="23"/>
      <c r="L26" s="23"/>
      <c r="M26" s="23"/>
      <c r="N26" s="23"/>
      <c r="O26" s="23"/>
    </row>
    <row r="27" ht="16" customHeight="1">
      <c r="A27" s="8">
        <v>26</v>
      </c>
      <c r="B27" t="s" s="9">
        <v>96</v>
      </c>
      <c r="C27" s="10" cm="1">
        <f t="array" ref="C27">VALUE(MID(B27,5,1))*32+(CODE(MID(B27,7,1))-65)*8+VALUE(MID(B27,8,1))</f>
        <v>144</v>
      </c>
      <c r="D27" s="11"/>
      <c r="E27" s="12"/>
      <c r="F27" s="13"/>
      <c r="G27" t="s" s="14">
        <v>13</v>
      </c>
      <c r="H27" t="s" s="18">
        <v>96</v>
      </c>
      <c r="I27" t="s" s="17"/>
      <c r="J27" t="s" s="17"/>
      <c r="K27" t="s" s="17"/>
      <c r="L27" t="s" s="17"/>
      <c r="M27" t="s" s="17">
        <v>97</v>
      </c>
      <c r="N27" t="s" s="16"/>
      <c r="O27" t="s" s="17"/>
    </row>
    <row r="28" ht="16" customHeight="1">
      <c r="A28" s="8">
        <v>27</v>
      </c>
      <c r="B28" t="s" s="9">
        <v>98</v>
      </c>
      <c r="C28" s="10" cm="1">
        <f t="array" ref="C28">IF(LEFT(B28,4)="GPIO",VALUE(MID(B28,5,1))*32+(CODE(MID(B28,7,1))-65)*8+VALUE(MID(B28,8,1)),"n/a")</f>
        <v>145</v>
      </c>
      <c r="D28" s="10">
        <v>40</v>
      </c>
      <c r="E28" s="12"/>
      <c r="F28" s="13"/>
      <c r="G28" t="s" s="14">
        <v>13</v>
      </c>
      <c r="H28" t="s" s="18">
        <v>98</v>
      </c>
      <c r="I28" t="s" s="17"/>
      <c r="J28" t="s" s="17"/>
      <c r="K28" t="s" s="19">
        <v>99</v>
      </c>
      <c r="L28" t="s" s="17"/>
      <c r="M28" t="s" s="17">
        <v>100</v>
      </c>
      <c r="N28" t="s" s="16"/>
      <c r="O28" t="s" s="16"/>
    </row>
    <row r="29" ht="16" customHeight="1">
      <c r="A29" s="8">
        <v>28</v>
      </c>
      <c r="B29" t="s" s="9">
        <v>89</v>
      </c>
      <c r="C29" t="str" s="11" cm="1">
        <f t="array" ref="C29">IF(LEFT(B29,4)="GPIO",VALUE(MID(B29,5,1))*32+(CODE(MID(B29,7,1))-65)*8+VALUE(MID(B29,8,1)),"n/a")</f>
        <v>n/a</v>
      </c>
      <c r="D29" s="10">
        <v>6</v>
      </c>
      <c r="E29" s="8">
        <v>13</v>
      </c>
      <c r="F29" t="s" s="9">
        <v>89</v>
      </c>
      <c r="G29" s="11"/>
      <c r="H29" s="23"/>
      <c r="I29" s="23"/>
      <c r="J29" s="23"/>
      <c r="K29" s="23"/>
      <c r="L29" s="23"/>
      <c r="M29" s="23"/>
      <c r="N29" s="23"/>
      <c r="O29" s="23"/>
    </row>
    <row r="30" ht="16" customHeight="1">
      <c r="A30" s="8">
        <v>29</v>
      </c>
      <c r="B30" t="s" s="9">
        <v>89</v>
      </c>
      <c r="C30" t="str" s="11" cm="1">
        <f t="array" ref="C30">IF(LEFT(B30,4)="GPIO",VALUE(MID(B30,5,1))*32+(CODE(MID(B30,7,1))-65)*8+VALUE(MID(B30,8,1)),"n/a")</f>
        <v>n/a</v>
      </c>
      <c r="D30" s="10">
        <v>14</v>
      </c>
      <c r="E30" s="8">
        <v>14</v>
      </c>
      <c r="F30" t="s" s="9">
        <v>89</v>
      </c>
      <c r="G30" s="11"/>
      <c r="H30" s="23"/>
      <c r="I30" s="23"/>
      <c r="J30" s="23"/>
      <c r="K30" s="23"/>
      <c r="L30" s="23"/>
      <c r="M30" s="23"/>
      <c r="N30" s="23"/>
      <c r="O30" s="23"/>
    </row>
    <row r="31" ht="16" customHeight="1">
      <c r="A31" s="8">
        <v>30</v>
      </c>
      <c r="B31" t="s" s="9">
        <v>101</v>
      </c>
      <c r="C31" t="str" s="11" cm="1">
        <f t="array" ref="C31">IF(LEFT(B31,4)="GPIO",VALUE(MID(B31,5,1))*32+(CODE(MID(B31,7,1))-65)*8+VALUE(MID(B31,8,1)),"n/a")</f>
        <v>n/a</v>
      </c>
      <c r="D31" s="11"/>
      <c r="E31" s="12"/>
      <c r="F31" s="13"/>
      <c r="G31" t="s" s="14">
        <v>13</v>
      </c>
      <c r="H31" s="23"/>
      <c r="I31" s="23"/>
      <c r="J31" s="23"/>
      <c r="K31" s="23"/>
      <c r="L31" s="23"/>
      <c r="M31" s="23"/>
      <c r="N31" s="23"/>
      <c r="O31" s="23"/>
    </row>
    <row r="32" ht="16" customHeight="1">
      <c r="A32" s="8">
        <v>31</v>
      </c>
      <c r="B32" t="s" s="9">
        <v>102</v>
      </c>
      <c r="C32" t="str" s="11" cm="1">
        <f t="array" ref="C32">IF(LEFT(B32,4)="GPIO",VALUE(MID(B32,5,1))*32+(CODE(MID(B32,7,1))-65)*8+VALUE(MID(B32,8,1)),"n/a")</f>
        <v>n/a</v>
      </c>
      <c r="D32" s="11"/>
      <c r="E32" s="12"/>
      <c r="F32" s="13"/>
      <c r="G32" t="s" s="14">
        <v>13</v>
      </c>
      <c r="H32" s="23"/>
      <c r="I32" s="23"/>
      <c r="J32" s="23"/>
      <c r="K32" s="23"/>
      <c r="L32" s="23"/>
      <c r="M32" s="23"/>
      <c r="N32" s="23"/>
      <c r="O32" s="23"/>
    </row>
    <row r="33" ht="16" customHeight="1">
      <c r="A33" s="8">
        <v>32</v>
      </c>
      <c r="B33" t="s" s="9">
        <v>103</v>
      </c>
      <c r="C33" t="str" s="11" cm="1">
        <f t="array" ref="C33">IF(LEFT(B33,4)="GPIO",VALUE(MID(B33,5,1))*32+(CODE(MID(B33,7,1))-65)*8+VALUE(MID(B33,8,1)),"n/a")</f>
        <v>n/a</v>
      </c>
      <c r="D33" s="11"/>
      <c r="E33" s="12"/>
      <c r="F33" s="13"/>
      <c r="G33" t="s" s="14">
        <v>13</v>
      </c>
      <c r="H33" s="23"/>
      <c r="I33" s="23"/>
      <c r="J33" s="23"/>
      <c r="K33" s="23"/>
      <c r="L33" s="23"/>
      <c r="M33" s="23"/>
      <c r="N33" s="23"/>
      <c r="O33" s="23"/>
    </row>
    <row r="34" ht="16" customHeight="1">
      <c r="A34" s="8">
        <v>33</v>
      </c>
      <c r="B34" t="s" s="9">
        <v>104</v>
      </c>
      <c r="C34" t="str" s="11" cm="1">
        <f t="array" ref="C34">IF(LEFT(B34,4)="GPIO",VALUE(MID(B34,5,1))*32+(CODE(MID(B34,7,1))-65)*8+VALUE(MID(B34,8,1)),"n/a")</f>
        <v>n/a</v>
      </c>
      <c r="D34" s="11"/>
      <c r="E34" s="12"/>
      <c r="F34" s="13"/>
      <c r="G34" t="s" s="14">
        <v>13</v>
      </c>
      <c r="H34" s="23"/>
      <c r="I34" s="23"/>
      <c r="J34" s="23"/>
      <c r="K34" s="23"/>
      <c r="L34" s="23"/>
      <c r="M34" s="23"/>
      <c r="N34" s="23"/>
      <c r="O34" s="23"/>
    </row>
    <row r="35" ht="16" customHeight="1">
      <c r="A35" s="8">
        <v>34</v>
      </c>
      <c r="B35" t="s" s="9">
        <v>105</v>
      </c>
      <c r="C35" t="str" s="11" cm="1">
        <f t="array" ref="C35">IF(LEFT(B35,4)="GPIO",VALUE(MID(B35,5,1))*32+(CODE(MID(B35,7,1))-65)*8+VALUE(MID(B35,8,1)),"n/a")</f>
        <v>n/a</v>
      </c>
      <c r="D35" s="11"/>
      <c r="E35" s="12"/>
      <c r="F35" s="13"/>
      <c r="G35" t="s" s="14">
        <v>13</v>
      </c>
      <c r="H35" s="23"/>
      <c r="I35" s="23"/>
      <c r="J35" s="23"/>
      <c r="K35" s="23"/>
      <c r="L35" s="23"/>
      <c r="M35" s="23"/>
      <c r="N35" s="23"/>
      <c r="O35" s="23"/>
    </row>
    <row r="36" ht="16" customHeight="1">
      <c r="A36" s="8">
        <v>35</v>
      </c>
      <c r="B36" t="s" s="9">
        <v>106</v>
      </c>
      <c r="C36" t="str" s="11" cm="1">
        <f t="array" ref="C36">IF(LEFT(B36,4)="GPIO",VALUE(MID(B36,5,1))*32+(CODE(MID(B36,7,1))-65)*8+VALUE(MID(B36,8,1)),"n/a")</f>
        <v>n/a</v>
      </c>
      <c r="D36" s="11"/>
      <c r="E36" s="12"/>
      <c r="F36" s="13"/>
      <c r="G36" t="s" s="14">
        <v>13</v>
      </c>
      <c r="H36" s="23"/>
      <c r="I36" s="23"/>
      <c r="J36" s="23"/>
      <c r="K36" s="23"/>
      <c r="L36" s="23"/>
      <c r="M36" s="23"/>
      <c r="N36" s="23"/>
      <c r="O36" s="23"/>
    </row>
    <row r="37" ht="16" customHeight="1">
      <c r="A37" s="8">
        <v>36</v>
      </c>
      <c r="B37" t="s" s="9">
        <v>89</v>
      </c>
      <c r="C37" t="str" s="11" cm="1">
        <f t="array" ref="C37">IF(LEFT(B37,4)="GPIO",VALUE(MID(B37,5,1))*32+(CODE(MID(B37,7,1))-65)*8+VALUE(MID(B37,8,1)),"n/a")</f>
        <v>n/a</v>
      </c>
      <c r="D37" s="10">
        <v>34</v>
      </c>
      <c r="E37" s="12"/>
      <c r="F37" s="13"/>
      <c r="G37" s="11"/>
      <c r="H37" s="23"/>
      <c r="I37" s="23"/>
      <c r="J37" s="23"/>
      <c r="K37" s="23"/>
      <c r="L37" s="23"/>
      <c r="M37" s="23"/>
      <c r="N37" s="23"/>
      <c r="O37" s="23"/>
    </row>
    <row r="38" ht="16" customHeight="1">
      <c r="A38" s="8">
        <v>37</v>
      </c>
      <c r="B38" t="s" s="9">
        <v>107</v>
      </c>
      <c r="C38" s="10" cm="1">
        <f t="array" ref="C38">VALUE(MID(B38,5,1))*32+(CODE(MID(B38,7,1))-65)*8+VALUE(MID(B38,8,1))</f>
        <v>132</v>
      </c>
      <c r="D38" s="11"/>
      <c r="E38" s="12"/>
      <c r="F38" s="13"/>
      <c r="G38" t="s" s="24">
        <v>108</v>
      </c>
      <c r="H38" t="s" s="18">
        <v>107</v>
      </c>
      <c r="I38" t="s" s="17"/>
      <c r="J38" t="s" s="17"/>
      <c r="K38" t="s" s="17"/>
      <c r="L38" t="s" s="25">
        <v>109</v>
      </c>
      <c r="M38" t="s" s="17">
        <v>110</v>
      </c>
      <c r="N38" t="s" s="16"/>
      <c r="O38" t="s" s="16"/>
    </row>
    <row r="39" ht="16" customHeight="1">
      <c r="A39" s="8">
        <v>38</v>
      </c>
      <c r="B39" t="s" s="9">
        <v>111</v>
      </c>
      <c r="C39" s="10" cm="1">
        <f t="array" ref="C39">VALUE(MID(B39,5,1))*32+(CODE(MID(B39,7,1))-65)*8+VALUE(MID(B39,8,1))</f>
        <v>131</v>
      </c>
      <c r="D39" s="11"/>
      <c r="E39" s="12"/>
      <c r="F39" s="13"/>
      <c r="G39" t="s" s="24">
        <v>108</v>
      </c>
      <c r="H39" t="s" s="18">
        <v>111</v>
      </c>
      <c r="I39" t="s" s="17"/>
      <c r="J39" t="s" s="17"/>
      <c r="K39" t="s" s="17"/>
      <c r="L39" t="s" s="25">
        <v>112</v>
      </c>
      <c r="M39" t="s" s="17">
        <v>113</v>
      </c>
      <c r="N39" t="s" s="16"/>
      <c r="O39" t="s" s="16"/>
    </row>
    <row r="40" ht="16" customHeight="1">
      <c r="A40" s="8">
        <v>39</v>
      </c>
      <c r="B40" t="s" s="9">
        <v>114</v>
      </c>
      <c r="C40" s="10" cm="1">
        <f t="array" ref="C40">VALUE(MID(B40,5,1))*32+(CODE(MID(B40,7,1))-65)*8+VALUE(MID(B40,8,1))</f>
        <v>130</v>
      </c>
      <c r="D40" s="11"/>
      <c r="E40" s="12"/>
      <c r="F40" s="13"/>
      <c r="G40" t="s" s="24">
        <v>108</v>
      </c>
      <c r="H40" t="s" s="18">
        <v>114</v>
      </c>
      <c r="I40" t="s" s="17"/>
      <c r="J40" t="s" s="17"/>
      <c r="K40" t="s" s="17"/>
      <c r="L40" t="s" s="25">
        <v>115</v>
      </c>
      <c r="M40" t="s" s="17">
        <v>116</v>
      </c>
      <c r="N40" t="s" s="16"/>
      <c r="O40" t="s" s="16"/>
    </row>
    <row r="41" ht="16" customHeight="1">
      <c r="A41" s="8">
        <v>40</v>
      </c>
      <c r="B41" t="s" s="9">
        <v>117</v>
      </c>
      <c r="C41" s="10" cm="1">
        <f t="array" ref="C41">VALUE(MID(B41,5,1))*32+(CODE(MID(B41,7,1))-65)*8+VALUE(MID(B41,8,1))</f>
        <v>134</v>
      </c>
      <c r="D41" s="11"/>
      <c r="E41" s="12"/>
      <c r="F41" s="13"/>
      <c r="G41" t="s" s="24">
        <v>108</v>
      </c>
      <c r="H41" t="s" s="18">
        <v>117</v>
      </c>
      <c r="I41" t="s" s="17"/>
      <c r="J41" t="s" s="17"/>
      <c r="K41" t="s" s="17"/>
      <c r="L41" t="s" s="25">
        <v>118</v>
      </c>
      <c r="M41" t="s" s="17">
        <v>119</v>
      </c>
      <c r="N41" t="s" s="16"/>
      <c r="O41" t="s" s="16"/>
    </row>
    <row r="42" ht="16" customHeight="1">
      <c r="A42" s="8">
        <v>41</v>
      </c>
      <c r="B42" t="s" s="9">
        <v>120</v>
      </c>
      <c r="C42" s="10" cm="1">
        <f t="array" ref="C42">VALUE(MID(B42,5,1))*32+(CODE(MID(B42,7,1))-65)*8+VALUE(MID(B42,8,1))</f>
        <v>133</v>
      </c>
      <c r="D42" s="11"/>
      <c r="E42" s="12"/>
      <c r="F42" s="13"/>
      <c r="G42" t="s" s="24">
        <v>108</v>
      </c>
      <c r="H42" t="s" s="18">
        <v>120</v>
      </c>
      <c r="I42" t="s" s="20">
        <v>121</v>
      </c>
      <c r="J42" t="s" s="21">
        <v>122</v>
      </c>
      <c r="K42" t="s" s="17"/>
      <c r="L42" t="s" s="26">
        <v>123</v>
      </c>
      <c r="M42" t="s" s="17">
        <v>124</v>
      </c>
      <c r="N42" t="s" s="16"/>
      <c r="O42" t="s" s="16"/>
    </row>
    <row r="43" ht="16" customHeight="1">
      <c r="A43" s="8">
        <v>42</v>
      </c>
      <c r="B43" t="s" s="9">
        <v>125</v>
      </c>
      <c r="C43" s="10" cm="1">
        <f t="array" ref="C43">VALUE(MID(B43,5,1))*32+(CODE(MID(B43,7,1))-65)*8+VALUE(MID(B43,8,1))</f>
        <v>135</v>
      </c>
      <c r="D43" s="11"/>
      <c r="E43" s="12"/>
      <c r="F43" s="13"/>
      <c r="G43" t="s" s="24">
        <v>108</v>
      </c>
      <c r="H43" t="s" s="18">
        <v>125</v>
      </c>
      <c r="I43" t="s" s="20">
        <v>126</v>
      </c>
      <c r="J43" t="s" s="21">
        <v>127</v>
      </c>
      <c r="K43" t="s" s="17"/>
      <c r="L43" t="s" s="26">
        <v>128</v>
      </c>
      <c r="M43" t="s" s="17">
        <v>129</v>
      </c>
      <c r="N43" t="s" s="16"/>
      <c r="O43" t="s" s="16"/>
    </row>
    <row r="44" ht="16" customHeight="1">
      <c r="A44" s="8">
        <v>43</v>
      </c>
      <c r="B44" t="s" s="9">
        <v>130</v>
      </c>
      <c r="C44" s="10" cm="1">
        <f t="array" ref="C44">VALUE(MID(B44,5,1))*32+(CODE(MID(B44,7,1))-65)*8+VALUE(MID(B44,8,1))</f>
        <v>129</v>
      </c>
      <c r="D44" s="11"/>
      <c r="E44" s="12"/>
      <c r="F44" s="13"/>
      <c r="G44" t="s" s="24">
        <v>108</v>
      </c>
      <c r="H44" t="s" s="18">
        <v>130</v>
      </c>
      <c r="I44" t="s" s="20">
        <v>131</v>
      </c>
      <c r="J44" t="s" s="21">
        <v>132</v>
      </c>
      <c r="K44" t="s" s="17"/>
      <c r="L44" t="s" s="26">
        <v>133</v>
      </c>
      <c r="M44" t="s" s="17">
        <v>134</v>
      </c>
      <c r="N44" t="s" s="16"/>
      <c r="O44" t="s" s="16"/>
    </row>
    <row r="45" ht="16" customHeight="1">
      <c r="A45" s="8">
        <v>44</v>
      </c>
      <c r="B45" t="s" s="9">
        <v>135</v>
      </c>
      <c r="C45" s="10" cm="1">
        <f t="array" ref="C45">VALUE(MID(B45,5,1))*32+(CODE(MID(B45,7,1))-65)*8+VALUE(MID(B45,8,1))</f>
        <v>128</v>
      </c>
      <c r="D45" s="11"/>
      <c r="E45" s="12"/>
      <c r="F45" s="13"/>
      <c r="G45" t="s" s="24">
        <v>108</v>
      </c>
      <c r="H45" t="s" s="18">
        <v>135</v>
      </c>
      <c r="I45" t="s" s="20">
        <v>136</v>
      </c>
      <c r="J45" t="s" s="21">
        <v>137</v>
      </c>
      <c r="K45" t="s" s="17"/>
      <c r="L45" t="s" s="26">
        <v>138</v>
      </c>
      <c r="M45" t="s" s="17">
        <v>139</v>
      </c>
      <c r="N45" t="s" s="16"/>
      <c r="O45" t="s" s="16"/>
    </row>
    <row r="46" ht="16" customHeight="1">
      <c r="A46" s="8">
        <v>45</v>
      </c>
      <c r="B46" t="s" s="9">
        <v>140</v>
      </c>
      <c r="C46" s="10" cm="1">
        <f t="array" ref="C46">VALUE(MID(B46,5,1))*32+(CODE(MID(B46,7,1))-65)*8+VALUE(MID(B46,8,1))</f>
        <v>136</v>
      </c>
      <c r="D46" s="11"/>
      <c r="E46" s="12"/>
      <c r="F46" s="13"/>
      <c r="G46" t="s" s="24">
        <v>108</v>
      </c>
      <c r="H46" t="s" s="18">
        <v>140</v>
      </c>
      <c r="I46" t="s" s="17"/>
      <c r="J46" t="s" s="17"/>
      <c r="K46" t="s" s="17"/>
      <c r="L46" t="s" s="25">
        <v>141</v>
      </c>
      <c r="M46" t="s" s="17">
        <v>142</v>
      </c>
      <c r="N46" t="s" s="16"/>
      <c r="O46" t="s" s="16"/>
    </row>
    <row r="47" ht="16" customHeight="1">
      <c r="A47" s="8">
        <v>46</v>
      </c>
      <c r="B47" t="s" s="9">
        <v>143</v>
      </c>
      <c r="C47" s="10" cm="1">
        <f t="array" ref="C47">VALUE(MID(B47,5,1))*32+(CODE(MID(B47,7,1))-65)*8+VALUE(MID(B47,8,1))</f>
        <v>137</v>
      </c>
      <c r="D47" s="11"/>
      <c r="E47" s="12"/>
      <c r="F47" s="13"/>
      <c r="G47" t="s" s="24">
        <v>108</v>
      </c>
      <c r="H47" t="s" s="18">
        <v>143</v>
      </c>
      <c r="I47" t="s" s="17"/>
      <c r="J47" t="s" s="17"/>
      <c r="K47" t="s" s="17"/>
      <c r="L47" t="s" s="25">
        <v>144</v>
      </c>
      <c r="M47" t="s" s="17">
        <v>145</v>
      </c>
      <c r="N47" t="s" s="16"/>
      <c r="O47" t="s" s="16"/>
    </row>
    <row r="48" ht="16" customHeight="1">
      <c r="A48" s="8">
        <v>47</v>
      </c>
      <c r="B48" t="s" s="9">
        <v>89</v>
      </c>
      <c r="C48" t="str" s="11" cm="1">
        <f t="array" ref="C48">IF(LEFT(B48,4)="GPIO",VALUE(MID(B48,5,1))*32+(CODE(MID(B48,7,1))-65)*8+VALUE(MID(B48,8,1)),"n/a")</f>
        <v>n/a</v>
      </c>
      <c r="D48" s="10">
        <v>9</v>
      </c>
      <c r="E48" s="12"/>
      <c r="F48" s="13"/>
      <c r="G48" s="11"/>
      <c r="H48" s="23"/>
      <c r="I48" s="23"/>
      <c r="J48" s="23"/>
      <c r="K48" s="23"/>
      <c r="L48" s="23"/>
      <c r="M48" s="23"/>
      <c r="N48" s="23"/>
      <c r="O48" s="23"/>
    </row>
    <row r="49" ht="16" customHeight="1">
      <c r="A49" s="8">
        <v>48</v>
      </c>
      <c r="B49" t="s" s="9">
        <v>146</v>
      </c>
      <c r="C49" s="10" cm="1">
        <f t="array" ref="C49">VALUE(MID(B49,5,1))*32+(CODE(MID(B49,7,1))-65)*8+VALUE(MID(B49,8,1))</f>
        <v>97</v>
      </c>
      <c r="D49" s="11"/>
      <c r="E49" s="12"/>
      <c r="F49" s="13"/>
      <c r="G49" t="s" s="24">
        <v>108</v>
      </c>
      <c r="H49" t="s" s="18">
        <v>146</v>
      </c>
      <c r="I49" t="s" s="17"/>
      <c r="J49" t="s" s="17"/>
      <c r="K49" t="s" s="17"/>
      <c r="L49" t="s" s="17"/>
      <c r="M49" t="s" s="17">
        <v>147</v>
      </c>
      <c r="N49" t="s" s="16"/>
      <c r="O49" t="s" s="17"/>
    </row>
    <row r="50" ht="16" customHeight="1">
      <c r="A50" s="8">
        <v>49</v>
      </c>
      <c r="B50" t="s" s="9">
        <v>148</v>
      </c>
      <c r="C50" s="10" cm="1">
        <f t="array" ref="C50">VALUE(MID(B50,5,1))*32+(CODE(MID(B50,7,1))-65)*8+VALUE(MID(B50,8,1))</f>
        <v>99</v>
      </c>
      <c r="D50" s="11"/>
      <c r="E50" s="12"/>
      <c r="F50" s="13"/>
      <c r="G50" t="s" s="24">
        <v>108</v>
      </c>
      <c r="H50" t="s" s="18">
        <v>148</v>
      </c>
      <c r="I50" t="s" s="17"/>
      <c r="J50" t="s" s="21">
        <v>149</v>
      </c>
      <c r="K50" t="s" s="19">
        <v>150</v>
      </c>
      <c r="L50" t="s" s="17"/>
      <c r="M50" t="s" s="17">
        <v>151</v>
      </c>
      <c r="N50" t="s" s="16"/>
      <c r="O50" t="s" s="16"/>
    </row>
    <row r="51" ht="16" customHeight="1">
      <c r="A51" s="8">
        <v>50</v>
      </c>
      <c r="B51" t="s" s="9">
        <v>152</v>
      </c>
      <c r="C51" s="10" cm="1">
        <f t="array" ref="C51">VALUE(MID(B51,5,1))*32+(CODE(MID(B51,7,1))-65)*8+VALUE(MID(B51,8,1))</f>
        <v>98</v>
      </c>
      <c r="D51" s="11"/>
      <c r="E51" s="12"/>
      <c r="F51" s="13"/>
      <c r="G51" t="s" s="24">
        <v>108</v>
      </c>
      <c r="H51" t="s" s="18">
        <v>152</v>
      </c>
      <c r="I51" t="s" s="17"/>
      <c r="J51" t="s" s="21">
        <v>153</v>
      </c>
      <c r="K51" t="s" s="19">
        <v>154</v>
      </c>
      <c r="L51" t="s" s="17"/>
      <c r="M51" t="s" s="17">
        <v>155</v>
      </c>
      <c r="N51" t="s" s="16"/>
      <c r="O51" t="s" s="16"/>
    </row>
    <row r="52" ht="16" customHeight="1">
      <c r="A52" s="8">
        <v>51</v>
      </c>
      <c r="B52" t="s" s="9">
        <v>156</v>
      </c>
      <c r="C52" s="10" cm="1">
        <f t="array" ref="C52">VALUE(MID(B52,5,1))*32+(CODE(MID(B52,7,1))-65)*8+VALUE(MID(B52,8,1))</f>
        <v>103</v>
      </c>
      <c r="D52" s="11"/>
      <c r="E52" s="12"/>
      <c r="F52" s="13"/>
      <c r="G52" t="s" s="24">
        <v>108</v>
      </c>
      <c r="H52" t="s" s="18">
        <v>156</v>
      </c>
      <c r="I52" t="s" s="17"/>
      <c r="J52" t="s" s="21">
        <v>157</v>
      </c>
      <c r="K52" t="s" s="17"/>
      <c r="L52" t="s" s="17"/>
      <c r="M52" t="s" s="17">
        <v>158</v>
      </c>
      <c r="N52" t="s" s="17">
        <v>159</v>
      </c>
      <c r="O52" t="s" s="17">
        <v>160</v>
      </c>
    </row>
    <row r="53" ht="16" customHeight="1">
      <c r="A53" s="8">
        <v>52</v>
      </c>
      <c r="B53" t="s" s="9">
        <v>161</v>
      </c>
      <c r="C53" s="10" cm="1">
        <f t="array" ref="C53">VALUE(MID(B53,5,1))*32+(CODE(MID(B53,7,1))-65)*8+VALUE(MID(B53,8,1))</f>
        <v>102</v>
      </c>
      <c r="D53" s="11"/>
      <c r="E53" s="12"/>
      <c r="F53" s="13"/>
      <c r="G53" t="s" s="24">
        <v>108</v>
      </c>
      <c r="H53" t="s" s="18">
        <v>161</v>
      </c>
      <c r="I53" t="s" s="17"/>
      <c r="J53" t="s" s="21">
        <v>162</v>
      </c>
      <c r="K53" t="s" s="17"/>
      <c r="L53" t="s" s="17"/>
      <c r="M53" t="s" s="17">
        <v>163</v>
      </c>
      <c r="N53" t="s" s="17">
        <v>164</v>
      </c>
      <c r="O53" t="s" s="17">
        <v>165</v>
      </c>
    </row>
    <row r="54" ht="16" customHeight="1">
      <c r="A54" s="8">
        <v>53</v>
      </c>
      <c r="B54" t="s" s="9">
        <v>166</v>
      </c>
      <c r="C54" s="10" cm="1">
        <f t="array" ref="C54">VALUE(MID(B54,5,1))*32+(CODE(MID(B54,7,1))-65)*8+VALUE(MID(B54,8,1))</f>
        <v>101</v>
      </c>
      <c r="D54" s="11"/>
      <c r="E54" s="12"/>
      <c r="F54" s="13"/>
      <c r="G54" t="s" s="24">
        <v>108</v>
      </c>
      <c r="H54" t="s" s="18">
        <v>166</v>
      </c>
      <c r="I54" t="s" s="20">
        <v>167</v>
      </c>
      <c r="J54" t="s" s="21">
        <v>168</v>
      </c>
      <c r="K54" t="s" s="22">
        <v>169</v>
      </c>
      <c r="L54" t="s" s="17"/>
      <c r="M54" t="s" s="17">
        <v>170</v>
      </c>
      <c r="N54" t="s" s="17">
        <v>171</v>
      </c>
      <c r="O54" t="s" s="16"/>
    </row>
    <row r="55" ht="16" customHeight="1">
      <c r="A55" s="8">
        <v>54</v>
      </c>
      <c r="B55" t="s" s="9">
        <v>172</v>
      </c>
      <c r="C55" s="10" cm="1">
        <f t="array" ref="C55">VALUE(MID(B55,5,1))*32+(CODE(MID(B55,7,1))-65)*8+VALUE(MID(B55,8,1))</f>
        <v>100</v>
      </c>
      <c r="D55" s="11"/>
      <c r="E55" s="12"/>
      <c r="F55" s="13"/>
      <c r="G55" t="s" s="24">
        <v>108</v>
      </c>
      <c r="H55" t="s" s="18">
        <v>172</v>
      </c>
      <c r="I55" t="s" s="20">
        <v>173</v>
      </c>
      <c r="J55" t="s" s="21">
        <v>174</v>
      </c>
      <c r="K55" t="s" s="19">
        <v>175</v>
      </c>
      <c r="L55" t="s" s="17"/>
      <c r="M55" t="s" s="17">
        <v>176</v>
      </c>
      <c r="N55" t="s" s="17">
        <v>177</v>
      </c>
      <c r="O55" t="s" s="16"/>
    </row>
    <row r="56" ht="16" customHeight="1">
      <c r="A56" s="8">
        <v>55</v>
      </c>
      <c r="B56" t="s" s="9">
        <v>89</v>
      </c>
      <c r="C56" t="str" s="11" cm="1">
        <f t="array" ref="C56">IF(LEFT(B56,4)="GPIO",VALUE(MID(B56,5,1))*32+(CODE(MID(B56,7,1))-65)*8+VALUE(MID(B56,8,1)),"n/a")</f>
        <v>n/a</v>
      </c>
      <c r="D56" s="10">
        <v>25</v>
      </c>
      <c r="E56" s="12"/>
      <c r="F56" s="13"/>
      <c r="G56" s="11"/>
      <c r="H56" s="23"/>
      <c r="I56" s="23"/>
      <c r="J56" s="23"/>
      <c r="K56" s="23"/>
      <c r="L56" s="23"/>
      <c r="M56" s="23"/>
      <c r="N56" s="23"/>
      <c r="O56" s="23"/>
    </row>
    <row r="57" ht="16" customHeight="1">
      <c r="A57" s="8">
        <v>56</v>
      </c>
      <c r="B57" t="s" s="9">
        <v>89</v>
      </c>
      <c r="C57" t="str" s="11" cm="1">
        <f t="array" ref="C57">IF(LEFT(B57,4)="GPIO",VALUE(MID(B57,5,1))*32+(CODE(MID(B57,7,1))-65)*8+VALUE(MID(B57,8,1)),"n/a")</f>
        <v>n/a</v>
      </c>
      <c r="D57" s="10">
        <v>39</v>
      </c>
      <c r="E57" s="12"/>
      <c r="F57" s="13"/>
      <c r="G57" s="11"/>
      <c r="H57" s="23"/>
      <c r="I57" s="23"/>
      <c r="J57" s="23"/>
      <c r="K57" s="23"/>
      <c r="L57" s="23"/>
      <c r="M57" s="23"/>
      <c r="N57" s="23"/>
      <c r="O57" s="23"/>
    </row>
    <row r="58" ht="16" customHeight="1">
      <c r="A58" s="8">
        <v>57</v>
      </c>
      <c r="B58" t="s" s="9">
        <v>89</v>
      </c>
      <c r="C58" t="str" s="11" cm="1">
        <f t="array" ref="C58">IF(LEFT(B58,4)="GPIO",VALUE(MID(B58,5,1))*32+(CODE(MID(B58,7,1))-65)*8+VALUE(MID(B58,8,1)),"n/a")</f>
        <v>n/a</v>
      </c>
      <c r="D58" s="11"/>
      <c r="E58" s="12"/>
      <c r="F58" s="13"/>
      <c r="G58" s="11"/>
      <c r="H58" s="23"/>
      <c r="I58" s="23"/>
      <c r="J58" s="23"/>
      <c r="K58" s="23"/>
      <c r="L58" s="23"/>
      <c r="M58" s="23"/>
      <c r="N58" s="23"/>
      <c r="O58" s="23"/>
    </row>
    <row r="59" ht="16" customHeight="1">
      <c r="A59" s="8">
        <v>58</v>
      </c>
      <c r="B59" t="s" s="9">
        <v>178</v>
      </c>
      <c r="C59" s="10" cm="1">
        <f t="array" ref="C59">VALUE(MID(B59,5,1))*32+(CODE(MID(B59,7,1))-65)*8+VALUE(MID(B59,8,1))</f>
        <v>0</v>
      </c>
      <c r="D59" s="10">
        <v>37</v>
      </c>
      <c r="E59" s="12"/>
      <c r="F59" s="13"/>
      <c r="G59" t="s" s="24">
        <v>108</v>
      </c>
      <c r="H59" t="s" s="18">
        <v>178</v>
      </c>
      <c r="I59" t="s" s="17"/>
      <c r="J59" t="s" s="21">
        <v>179</v>
      </c>
      <c r="K59" t="s" s="16"/>
      <c r="L59" t="s" s="16"/>
      <c r="M59" t="s" s="17">
        <v>180</v>
      </c>
      <c r="N59" t="s" s="17">
        <v>181</v>
      </c>
      <c r="O59" t="s" s="17">
        <v>182</v>
      </c>
    </row>
    <row r="60" ht="16" customHeight="1">
      <c r="A60" s="8">
        <v>59</v>
      </c>
      <c r="B60" t="s" s="9">
        <v>183</v>
      </c>
      <c r="C60" s="10" cm="1">
        <f t="array" ref="C60">VALUE(MID(B60,5,1))*32+(CODE(MID(B60,7,1))-65)*8+VALUE(MID(B60,8,1))</f>
        <v>1</v>
      </c>
      <c r="D60" s="10">
        <v>35</v>
      </c>
      <c r="E60" s="12"/>
      <c r="F60" s="13"/>
      <c r="G60" t="s" s="24">
        <v>108</v>
      </c>
      <c r="H60" t="s" s="18">
        <v>183</v>
      </c>
      <c r="I60" t="s" s="17"/>
      <c r="J60" t="s" s="21">
        <v>184</v>
      </c>
      <c r="K60" t="s" s="19">
        <v>185</v>
      </c>
      <c r="L60" t="s" s="16"/>
      <c r="M60" t="s" s="16"/>
      <c r="N60" t="s" s="16"/>
      <c r="O60" t="s" s="16"/>
    </row>
    <row r="61" ht="16" customHeight="1">
      <c r="A61" s="8">
        <v>60</v>
      </c>
      <c r="B61" t="s" s="9">
        <v>186</v>
      </c>
      <c r="C61" s="10" cm="1">
        <f t="array" ref="C61">VALUE(MID(B61,5,1))*32+(CODE(MID(B61,7,1))-65)*8+VALUE(MID(B61,8,1))</f>
        <v>2</v>
      </c>
      <c r="D61" s="11"/>
      <c r="E61" s="12"/>
      <c r="F61" s="13"/>
      <c r="G61" t="s" s="24">
        <v>108</v>
      </c>
      <c r="H61" t="s" s="18">
        <v>186</v>
      </c>
      <c r="I61" t="s" s="17"/>
      <c r="J61" t="s" s="17"/>
      <c r="K61" t="s" s="22">
        <v>187</v>
      </c>
      <c r="L61" t="s" s="16"/>
      <c r="M61" t="s" s="16"/>
      <c r="N61" t="s" s="16"/>
      <c r="O61" t="s" s="17"/>
    </row>
    <row r="62" ht="16" customHeight="1">
      <c r="A62" s="8">
        <v>61</v>
      </c>
      <c r="B62" t="s" s="9">
        <v>188</v>
      </c>
      <c r="C62" s="10" cm="1">
        <f t="array" ref="C62">VALUE(MID(B62,5,1))*32+(CODE(MID(B62,7,1))-65)*8+VALUE(MID(B62,8,1))</f>
        <v>3</v>
      </c>
      <c r="D62" s="11"/>
      <c r="E62" s="12"/>
      <c r="F62" s="13"/>
      <c r="G62" t="s" s="24">
        <v>108</v>
      </c>
      <c r="H62" t="s" s="18">
        <v>188</v>
      </c>
      <c r="I62" t="s" s="17"/>
      <c r="J62" t="s" s="17"/>
      <c r="K62" t="s" s="17"/>
      <c r="L62" t="s" s="17"/>
      <c r="M62" t="s" s="17">
        <v>189</v>
      </c>
      <c r="N62" t="s" s="16"/>
      <c r="O62" t="s" s="17"/>
    </row>
    <row r="63" ht="16" customHeight="1">
      <c r="A63" s="8">
        <v>62</v>
      </c>
      <c r="B63" t="s" s="9">
        <v>190</v>
      </c>
      <c r="C63" s="10" cm="1">
        <f t="array" ref="C63">VALUE(MID(B63,5,1))*32+(CODE(MID(B63,7,1))-65)*8+VALUE(MID(B63,8,1))</f>
        <v>4</v>
      </c>
      <c r="D63" s="11"/>
      <c r="E63" s="12"/>
      <c r="F63" s="13"/>
      <c r="G63" t="s" s="24">
        <v>108</v>
      </c>
      <c r="H63" t="s" s="18">
        <v>190</v>
      </c>
      <c r="I63" t="s" s="17"/>
      <c r="J63" t="s" s="17"/>
      <c r="K63" t="s" s="19">
        <v>191</v>
      </c>
      <c r="L63" t="s" s="17"/>
      <c r="M63" t="s" s="17">
        <v>192</v>
      </c>
      <c r="N63" t="s" s="16"/>
      <c r="O63" t="s" s="16"/>
    </row>
    <row r="64" ht="16" customHeight="1">
      <c r="A64" s="8">
        <v>63</v>
      </c>
      <c r="B64" t="s" s="9">
        <v>193</v>
      </c>
      <c r="C64" s="10" cm="1">
        <f t="array" ref="C64">VALUE(MID(B64,5,1))*32+(CODE(MID(B64,7,1))-65)*8+VALUE(MID(B64,8,1))</f>
        <v>5</v>
      </c>
      <c r="D64" s="11"/>
      <c r="E64" s="12"/>
      <c r="F64" s="13"/>
      <c r="G64" t="s" s="24">
        <v>108</v>
      </c>
      <c r="H64" t="s" s="18">
        <v>193</v>
      </c>
      <c r="I64" t="s" s="20">
        <v>194</v>
      </c>
      <c r="J64" t="s" s="21">
        <v>195</v>
      </c>
      <c r="K64" t="s" s="19">
        <v>196</v>
      </c>
      <c r="L64" t="s" s="16"/>
      <c r="M64" t="s" s="16"/>
      <c r="N64" t="s" s="16"/>
      <c r="O64" t="s" s="16"/>
    </row>
    <row r="65" ht="16" customHeight="1">
      <c r="A65" s="8">
        <v>64</v>
      </c>
      <c r="B65" t="s" s="9">
        <v>197</v>
      </c>
      <c r="C65" s="10" cm="1">
        <f t="array" ref="C65">VALUE(MID(B65,5,1))*32+(CODE(MID(B65,7,1))-65)*8+VALUE(MID(B65,8,1))</f>
        <v>6</v>
      </c>
      <c r="D65" s="11"/>
      <c r="E65" s="12"/>
      <c r="F65" s="13"/>
      <c r="G65" t="s" s="24">
        <v>108</v>
      </c>
      <c r="H65" t="s" s="18">
        <v>197</v>
      </c>
      <c r="I65" t="s" s="20">
        <v>198</v>
      </c>
      <c r="J65" t="s" s="21">
        <v>199</v>
      </c>
      <c r="K65" t="s" s="19">
        <v>200</v>
      </c>
      <c r="L65" t="s" s="16"/>
      <c r="M65" t="s" s="16"/>
      <c r="N65" t="s" s="16"/>
      <c r="O65" t="s" s="16"/>
    </row>
    <row r="66" ht="16" customHeight="1">
      <c r="A66" s="8">
        <v>65</v>
      </c>
      <c r="B66" t="s" s="9">
        <v>201</v>
      </c>
      <c r="C66" s="10" cm="1">
        <f t="array" ref="C66">VALUE(MID(B66,5,1))*32+(CODE(MID(B66,7,1))-65)*8+VALUE(MID(B66,8,1))</f>
        <v>32</v>
      </c>
      <c r="D66" s="10">
        <v>5</v>
      </c>
      <c r="E66" s="8">
        <v>6</v>
      </c>
      <c r="F66" t="s" s="9">
        <v>202</v>
      </c>
      <c r="G66" t="s" s="24">
        <v>108</v>
      </c>
      <c r="H66" t="s" s="18">
        <v>201</v>
      </c>
      <c r="I66" t="s" s="20">
        <v>203</v>
      </c>
      <c r="J66" t="s" s="21">
        <v>204</v>
      </c>
      <c r="K66" t="s" s="22">
        <v>205</v>
      </c>
      <c r="L66" t="s" s="16"/>
      <c r="M66" t="s" s="16"/>
      <c r="N66" t="s" s="16"/>
      <c r="O66" t="s" s="16"/>
    </row>
    <row r="67" ht="16" customHeight="1">
      <c r="A67" s="8">
        <v>66</v>
      </c>
      <c r="B67" t="s" s="9">
        <v>206</v>
      </c>
      <c r="C67" s="10" cm="1">
        <f t="array" ref="C67">VALUE(MID(B67,5,1))*32+(CODE(MID(B67,7,1))-65)*8+VALUE(MID(B67,8,1))</f>
        <v>33</v>
      </c>
      <c r="D67" s="10">
        <v>3</v>
      </c>
      <c r="E67" s="8">
        <v>8</v>
      </c>
      <c r="F67" t="s" s="9">
        <v>207</v>
      </c>
      <c r="G67" t="s" s="24">
        <v>108</v>
      </c>
      <c r="H67" t="s" s="18">
        <v>206</v>
      </c>
      <c r="I67" t="s" s="20">
        <v>208</v>
      </c>
      <c r="J67" t="s" s="21">
        <v>209</v>
      </c>
      <c r="K67" t="s" s="19">
        <v>210</v>
      </c>
      <c r="L67" t="s" s="16"/>
      <c r="M67" t="s" s="17">
        <v>211</v>
      </c>
      <c r="N67" t="s" s="16"/>
      <c r="O67" t="s" s="16"/>
    </row>
    <row r="68" ht="16" customHeight="1">
      <c r="A68" s="8">
        <v>67</v>
      </c>
      <c r="B68" t="s" s="9">
        <v>212</v>
      </c>
      <c r="C68" s="10" cm="1">
        <f t="array" ref="C68">VALUE(MID(B68,5,1))*32+(CODE(MID(B68,7,1))-65)*8+VALUE(MID(B68,8,1))</f>
        <v>34</v>
      </c>
      <c r="D68" s="11"/>
      <c r="E68" s="12"/>
      <c r="F68" s="13"/>
      <c r="G68" t="s" s="24">
        <v>108</v>
      </c>
      <c r="H68" t="s" s="18">
        <v>212</v>
      </c>
      <c r="I68" t="s" s="17"/>
      <c r="J68" t="s" s="17"/>
      <c r="K68" t="s" s="19">
        <v>213</v>
      </c>
      <c r="L68" t="s" s="16"/>
      <c r="M68" t="s" s="17">
        <v>214</v>
      </c>
      <c r="N68" t="s" s="17">
        <v>215</v>
      </c>
      <c r="O68" t="s" s="16"/>
    </row>
    <row r="69" ht="16" customHeight="1">
      <c r="A69" s="8">
        <v>68</v>
      </c>
      <c r="B69" t="s" s="9">
        <v>216</v>
      </c>
      <c r="C69" s="10" cm="1">
        <f t="array" ref="C69">VALUE(MID(B69,5,1))*32+(CODE(MID(B69,7,1))-65)*8+VALUE(MID(B69,8,1))</f>
        <v>35</v>
      </c>
      <c r="D69" s="11"/>
      <c r="E69" s="12"/>
      <c r="F69" s="13"/>
      <c r="G69" t="s" s="24">
        <v>108</v>
      </c>
      <c r="H69" t="s" s="18">
        <v>216</v>
      </c>
      <c r="I69" t="s" s="20">
        <v>217</v>
      </c>
      <c r="J69" t="s" s="21">
        <v>218</v>
      </c>
      <c r="K69" t="s" s="16"/>
      <c r="L69" t="s" s="16"/>
      <c r="M69" t="s" s="16"/>
      <c r="N69" t="s" s="16"/>
      <c r="O69" t="s" s="16"/>
    </row>
    <row r="70" ht="16" customHeight="1">
      <c r="A70" s="8">
        <v>69</v>
      </c>
      <c r="B70" t="s" s="9">
        <v>219</v>
      </c>
      <c r="C70" s="10" cm="1">
        <f t="array" ref="C70">VALUE(MID(B70,5,1))*32+(CODE(MID(B70,7,1))-65)*8+VALUE(MID(B70,8,1))</f>
        <v>36</v>
      </c>
      <c r="D70" s="11"/>
      <c r="E70" s="12"/>
      <c r="F70" s="13"/>
      <c r="G70" t="s" s="24">
        <v>108</v>
      </c>
      <c r="H70" t="s" s="18">
        <v>219</v>
      </c>
      <c r="I70" t="s" s="20">
        <v>220</v>
      </c>
      <c r="J70" t="s" s="21">
        <v>221</v>
      </c>
      <c r="K70" t="s" s="16"/>
      <c r="L70" t="s" s="16"/>
      <c r="M70" t="s" s="16"/>
      <c r="N70" t="s" s="16"/>
      <c r="O70" t="s" s="16"/>
    </row>
    <row r="71" ht="16" customHeight="1">
      <c r="A71" s="8">
        <v>70</v>
      </c>
      <c r="B71" t="s" s="9">
        <v>222</v>
      </c>
      <c r="C71" s="10" cm="1">
        <f t="array" ref="C71">VALUE(MID(B71,5,1))*32+(CODE(MID(B71,7,1))-65)*8+VALUE(MID(B71,8,1))</f>
        <v>40</v>
      </c>
      <c r="D71" s="10">
        <v>7</v>
      </c>
      <c r="E71" s="8">
        <v>12</v>
      </c>
      <c r="F71" t="s" s="9">
        <v>223</v>
      </c>
      <c r="G71" t="s" s="24">
        <v>108</v>
      </c>
      <c r="H71" t="s" s="18">
        <v>222</v>
      </c>
      <c r="I71" t="s" s="17"/>
      <c r="J71" t="s" s="21">
        <v>224</v>
      </c>
      <c r="K71" t="s" s="22">
        <v>225</v>
      </c>
      <c r="L71" t="s" s="16"/>
      <c r="M71" t="s" s="16"/>
      <c r="N71" t="s" s="16"/>
      <c r="O71" t="s" s="16"/>
    </row>
    <row r="72" ht="16" customHeight="1">
      <c r="A72" s="8">
        <v>71</v>
      </c>
      <c r="B72" t="s" s="9">
        <v>226</v>
      </c>
      <c r="C72" s="10" cm="1">
        <f t="array" ref="C72">VALUE(MID(B72,5,1))*32+(CODE(MID(B72,7,1))-65)*8+VALUE(MID(B72,8,1))</f>
        <v>41</v>
      </c>
      <c r="D72" s="10">
        <v>11</v>
      </c>
      <c r="E72" s="8">
        <v>10</v>
      </c>
      <c r="F72" t="s" s="9">
        <v>227</v>
      </c>
      <c r="G72" t="s" s="24">
        <v>108</v>
      </c>
      <c r="H72" t="s" s="18">
        <v>226</v>
      </c>
      <c r="I72" t="s" s="17"/>
      <c r="J72" t="s" s="21">
        <v>228</v>
      </c>
      <c r="K72" t="s" s="22">
        <v>229</v>
      </c>
      <c r="L72" t="s" s="26">
        <v>230</v>
      </c>
      <c r="M72" t="s" s="17">
        <v>231</v>
      </c>
      <c r="N72" t="s" s="16"/>
      <c r="O72" t="s" s="16"/>
    </row>
    <row r="73" ht="16" customHeight="1">
      <c r="A73" s="8">
        <v>72</v>
      </c>
      <c r="B73" t="s" s="9">
        <v>232</v>
      </c>
      <c r="C73" s="10" cm="1">
        <f t="array" ref="C73">VALUE(MID(B73,5,1))*32+(CODE(MID(B73,7,1))-65)*8+VALUE(MID(B73,8,1))</f>
        <v>42</v>
      </c>
      <c r="D73" s="10">
        <v>8</v>
      </c>
      <c r="E73" s="12"/>
      <c r="F73" s="13"/>
      <c r="G73" t="s" s="24">
        <v>108</v>
      </c>
      <c r="H73" t="s" s="18">
        <v>232</v>
      </c>
      <c r="I73" t="s" s="17"/>
      <c r="J73" t="s" s="21">
        <v>233</v>
      </c>
      <c r="K73" t="s" s="17"/>
      <c r="L73" t="s" s="17"/>
      <c r="M73" t="s" s="17">
        <v>234</v>
      </c>
      <c r="N73" t="s" s="17">
        <v>235</v>
      </c>
      <c r="O73" t="s" s="17">
        <v>236</v>
      </c>
    </row>
    <row r="74" ht="16" customHeight="1">
      <c r="A74" s="8">
        <v>73</v>
      </c>
      <c r="B74" t="s" s="9">
        <v>237</v>
      </c>
      <c r="C74" s="10" cm="1">
        <f t="array" ref="C74">VALUE(MID(B74,5,1))*32+(CODE(MID(B74,7,1))-65)*8+VALUE(MID(B74,8,1))</f>
        <v>43</v>
      </c>
      <c r="D74" s="10">
        <v>10</v>
      </c>
      <c r="E74" s="12"/>
      <c r="F74" s="13"/>
      <c r="G74" t="s" s="24">
        <v>108</v>
      </c>
      <c r="H74" t="s" s="18">
        <v>237</v>
      </c>
      <c r="I74" t="s" s="17"/>
      <c r="J74" t="s" s="21">
        <v>238</v>
      </c>
      <c r="K74" t="s" s="17"/>
      <c r="L74" t="s" s="17"/>
      <c r="M74" t="s" s="17">
        <v>239</v>
      </c>
      <c r="N74" t="s" s="17">
        <v>240</v>
      </c>
      <c r="O74" t="s" s="17">
        <v>241</v>
      </c>
    </row>
    <row r="75" ht="16" customHeight="1">
      <c r="A75" s="8">
        <v>74</v>
      </c>
      <c r="B75" t="s" s="9">
        <v>242</v>
      </c>
      <c r="C75" t="str" s="11" cm="1">
        <f t="array" ref="C75">IF(LEFT(B75,4)="GPIO",VALUE(MID(B75,5,1))*32+(CODE(MID(B75,7,1))-65)*8+VALUE(MID(B75,8,1)),"n/a")</f>
        <v>n/a</v>
      </c>
      <c r="D75" s="11"/>
      <c r="E75" s="12"/>
      <c r="F75" s="13"/>
      <c r="G75" s="11"/>
      <c r="H75" s="23"/>
      <c r="I75" s="23"/>
      <c r="J75" s="23"/>
      <c r="K75" s="23"/>
      <c r="L75" s="23"/>
      <c r="M75" s="23"/>
      <c r="N75" s="23"/>
      <c r="O75" s="23"/>
    </row>
    <row r="76" ht="16" customHeight="1">
      <c r="A76" s="8">
        <v>75</v>
      </c>
      <c r="B76" t="s" s="9">
        <v>89</v>
      </c>
      <c r="C76" t="str" s="11" cm="1">
        <f t="array" ref="C76">IF(LEFT(B76,4)="GPIO",VALUE(MID(B76,5,1))*32+(CODE(MID(B76,7,1))-65)*8+VALUE(MID(B76,8,1)),"n/a")</f>
        <v>n/a</v>
      </c>
      <c r="D76" s="11"/>
      <c r="E76" s="12"/>
      <c r="F76" s="13"/>
      <c r="G76" s="11"/>
      <c r="H76" s="23"/>
      <c r="I76" s="23"/>
      <c r="J76" s="23"/>
      <c r="K76" s="23"/>
      <c r="L76" s="23"/>
      <c r="M76" s="23"/>
      <c r="N76" s="23"/>
      <c r="O76" s="23"/>
    </row>
    <row r="77" ht="16" customHeight="1">
      <c r="A77" s="8">
        <v>76</v>
      </c>
      <c r="B77" t="s" s="9">
        <v>243</v>
      </c>
      <c r="C77" t="str" s="11" cm="1">
        <f t="array" ref="C77">IF(LEFT(B77,4)="GPIO",VALUE(MID(B77,5,1))*32+(CODE(MID(B77,7,1))-65)*8+VALUE(MID(B77,8,1)),"n/a")</f>
        <v>n/a</v>
      </c>
      <c r="D77" s="11"/>
      <c r="E77" s="12"/>
      <c r="F77" s="13"/>
      <c r="G77" t="s" s="24">
        <v>108</v>
      </c>
      <c r="H77" s="23"/>
      <c r="I77" s="23"/>
      <c r="J77" s="23"/>
      <c r="K77" s="23"/>
      <c r="L77" s="23"/>
      <c r="M77" s="23"/>
      <c r="N77" s="23"/>
      <c r="O77" s="23"/>
    </row>
    <row r="78" ht="16" customHeight="1">
      <c r="A78" s="8">
        <v>77</v>
      </c>
      <c r="B78" t="s" s="9">
        <v>244</v>
      </c>
      <c r="C78" t="str" s="11" cm="1">
        <f t="array" ref="C78">IF(LEFT(B78,4)="GPIO",VALUE(MID(B78,5,1))*32+(CODE(MID(B78,7,1))-65)*8+VALUE(MID(B78,8,1)),"n/a")</f>
        <v>n/a</v>
      </c>
      <c r="D78" s="11"/>
      <c r="E78" s="12"/>
      <c r="F78" s="13"/>
      <c r="G78" t="s" s="14">
        <v>13</v>
      </c>
      <c r="H78" s="23"/>
      <c r="I78" s="23"/>
      <c r="J78" s="23"/>
      <c r="K78" s="23"/>
      <c r="L78" s="23"/>
      <c r="M78" s="23"/>
      <c r="N78" s="23"/>
      <c r="O78" s="23"/>
    </row>
    <row r="79" ht="16" customHeight="1">
      <c r="A79" s="8">
        <v>78</v>
      </c>
      <c r="B79" t="s" s="9">
        <v>245</v>
      </c>
      <c r="C79" t="str" s="11" cm="1">
        <f t="array" ref="C79">IF(LEFT(B79,4)="GPIO",VALUE(MID(B79,5,1))*32+(CODE(MID(B79,7,1))-65)*8+VALUE(MID(B79,8,1)),"n/a")</f>
        <v>n/a</v>
      </c>
      <c r="D79" s="10">
        <v>1</v>
      </c>
      <c r="E79" s="8">
        <v>4</v>
      </c>
      <c r="F79" t="s" s="9">
        <v>246</v>
      </c>
      <c r="G79" t="s" s="24">
        <v>108</v>
      </c>
      <c r="H79" s="23"/>
      <c r="I79" s="23"/>
      <c r="J79" s="23"/>
      <c r="K79" s="23"/>
      <c r="L79" s="23"/>
      <c r="M79" s="23"/>
      <c r="N79" s="23"/>
      <c r="O79" s="23"/>
    </row>
    <row r="80" ht="16" customHeight="1">
      <c r="A80" s="8">
        <v>79</v>
      </c>
      <c r="B80" t="s" s="9">
        <v>247</v>
      </c>
      <c r="C80" t="str" s="11" cm="1">
        <f t="array" ref="C80">IF(LEFT(B80,4)="GPIO",VALUE(MID(B80,5,1))*32+(CODE(MID(B80,7,1))-65)*8+VALUE(MID(B80,8,1)),"n/a")</f>
        <v>n/a</v>
      </c>
      <c r="D80" s="10">
        <v>2</v>
      </c>
      <c r="E80" s="8">
        <v>2</v>
      </c>
      <c r="F80" t="s" s="9">
        <v>248</v>
      </c>
      <c r="G80" t="s" s="27">
        <v>249</v>
      </c>
      <c r="H80" s="23"/>
      <c r="I80" s="23"/>
      <c r="J80" s="23"/>
      <c r="K80" s="23"/>
      <c r="L80" s="23"/>
      <c r="M80" s="23"/>
      <c r="N80" s="23"/>
      <c r="O80" s="23"/>
    </row>
    <row r="81" ht="16" customHeight="1">
      <c r="A81" s="8">
        <v>80</v>
      </c>
      <c r="B81" t="s" s="9">
        <v>247</v>
      </c>
      <c r="C81" t="str" s="11" cm="1">
        <f t="array" ref="C81">IF(LEFT(B81,4)="GPIO",VALUE(MID(B81,5,1))*32+(CODE(MID(B81,7,1))-65)*8+VALUE(MID(B81,8,1)),"n/a")</f>
        <v>n/a</v>
      </c>
      <c r="D81" s="10">
        <v>4</v>
      </c>
      <c r="E81" s="12"/>
      <c r="F81" s="13"/>
      <c r="G81" t="s" s="27">
        <v>249</v>
      </c>
      <c r="H81" s="23"/>
      <c r="I81" s="23"/>
      <c r="J81" s="23"/>
      <c r="K81" s="23"/>
      <c r="L81" s="23"/>
      <c r="M81" s="23"/>
      <c r="N81" s="23"/>
      <c r="O81" s="23"/>
    </row>
    <row r="82" ht="16" customHeight="1">
      <c r="A82" s="8">
        <v>81</v>
      </c>
      <c r="B82" t="s" s="9">
        <v>247</v>
      </c>
      <c r="C82" t="str" s="11" cm="1">
        <f t="array" ref="C82">IF(LEFT(B82,4)="GPIO",VALUE(MID(B82,5,1))*32+(CODE(MID(B82,7,1))-65)*8+VALUE(MID(B82,8,1)),"n/a")</f>
        <v>n/a</v>
      </c>
      <c r="D82" s="11"/>
      <c r="E82" s="12"/>
      <c r="F82" s="13"/>
      <c r="G82" t="s" s="27">
        <v>249</v>
      </c>
      <c r="H82" s="23"/>
      <c r="I82" s="23"/>
      <c r="J82" s="23"/>
      <c r="K82" s="23"/>
      <c r="L82" s="23"/>
      <c r="M82" s="23"/>
      <c r="N82" s="23"/>
      <c r="O82" s="23"/>
    </row>
    <row r="83" ht="16" customHeight="1">
      <c r="A83" s="8">
        <v>82</v>
      </c>
      <c r="B83" t="s" s="9">
        <v>89</v>
      </c>
      <c r="C83" t="str" s="11" cm="1">
        <f t="array" ref="C83">IF(LEFT(B83,4)="GPIO",VALUE(MID(B83,5,1))*32+(CODE(MID(B83,7,1))-65)*8+VALUE(MID(B83,8,1)),"n/a")</f>
        <v>n/a</v>
      </c>
      <c r="D83" s="11"/>
      <c r="E83" s="12"/>
      <c r="F83" s="13"/>
      <c r="G83" s="11"/>
      <c r="H83" s="23"/>
      <c r="I83" s="23"/>
      <c r="J83" s="23"/>
      <c r="K83" s="23"/>
      <c r="L83" s="23"/>
      <c r="M83" s="23"/>
      <c r="N83" s="23"/>
      <c r="O83" s="23"/>
    </row>
    <row r="84" ht="16" customHeight="1">
      <c r="A84" s="8">
        <v>83</v>
      </c>
      <c r="B84" t="s" s="9">
        <v>89</v>
      </c>
      <c r="C84" t="str" s="11" cm="1">
        <f t="array" ref="C84">IF(LEFT(B84,4)="GPIO",VALUE(MID(B84,5,1))*32+(CODE(MID(B84,7,1))-65)*8+VALUE(MID(B84,8,1)),"n/a")</f>
        <v>n/a</v>
      </c>
      <c r="D84" s="11"/>
      <c r="E84" s="12"/>
      <c r="F84" s="13"/>
      <c r="G84" s="11"/>
      <c r="H84" s="23"/>
      <c r="I84" s="23"/>
      <c r="J84" s="23"/>
      <c r="K84" s="23"/>
      <c r="L84" s="23"/>
      <c r="M84" s="23"/>
      <c r="N84" s="23"/>
      <c r="O84" s="23"/>
    </row>
    <row r="85" ht="16" customHeight="1">
      <c r="A85" s="8">
        <v>84</v>
      </c>
      <c r="B85" t="s" s="9">
        <v>89</v>
      </c>
      <c r="C85" t="str" s="11" cm="1">
        <f t="array" ref="C85">IF(LEFT(B85,4)="GPIO",VALUE(MID(B85,5,1))*32+(CODE(MID(B85,7,1))-65)*8+VALUE(MID(B85,8,1)),"n/a")</f>
        <v>n/a</v>
      </c>
      <c r="D85" s="11"/>
      <c r="E85" s="12"/>
      <c r="F85" s="13"/>
      <c r="G85" s="11"/>
      <c r="H85" s="23"/>
      <c r="I85" s="23"/>
      <c r="J85" s="23"/>
      <c r="K85" s="23"/>
      <c r="L85" s="23"/>
      <c r="M85" s="23"/>
      <c r="N85" s="23"/>
      <c r="O85" s="23"/>
    </row>
    <row r="86" ht="16" customHeight="1">
      <c r="A86" s="8">
        <v>85</v>
      </c>
      <c r="B86" t="s" s="9">
        <v>250</v>
      </c>
      <c r="C86" t="str" s="11" cm="1">
        <f t="array" ref="C86">IF(LEFT(B86,4)="GPIO",VALUE(MID(B86,5,1))*32+(CODE(MID(B86,7,1))-65)*8+VALUE(MID(B86,8,1)),"n/a")</f>
        <v>n/a</v>
      </c>
      <c r="D86" s="11"/>
      <c r="E86" s="8">
        <v>7</v>
      </c>
      <c r="F86" t="s" s="9">
        <v>251</v>
      </c>
      <c r="G86" s="11"/>
      <c r="H86" s="23"/>
      <c r="I86" s="23"/>
      <c r="J86" s="23"/>
      <c r="K86" s="23"/>
      <c r="L86" s="23"/>
      <c r="M86" s="23"/>
      <c r="N86" s="23"/>
      <c r="O86" s="23"/>
    </row>
    <row r="87" ht="16" customHeight="1">
      <c r="A87" s="8">
        <v>86</v>
      </c>
      <c r="B87" t="s" s="9">
        <v>252</v>
      </c>
      <c r="C87" t="str" s="11" cm="1">
        <f t="array" ref="C87">IF(LEFT(B87,4)="GPIO",VALUE(MID(B87,5,1))*32+(CODE(MID(B87,7,1))-65)*8+VALUE(MID(B87,8,1)),"n/a")</f>
        <v>n/a</v>
      </c>
      <c r="D87" s="11"/>
      <c r="E87" s="8">
        <v>5</v>
      </c>
      <c r="F87" t="s" s="9">
        <v>253</v>
      </c>
      <c r="G87" s="28"/>
      <c r="H87" s="23"/>
      <c r="I87" s="23"/>
      <c r="J87" s="23"/>
      <c r="K87" s="23"/>
      <c r="L87" s="23"/>
      <c r="M87" s="23"/>
      <c r="N87" s="23"/>
      <c r="O87" s="23"/>
    </row>
    <row r="88" ht="16" customHeight="1">
      <c r="A88" s="8">
        <v>87</v>
      </c>
      <c r="B88" t="s" s="9">
        <v>254</v>
      </c>
      <c r="C88" t="str" s="11" cm="1">
        <f t="array" ref="C88">IF(LEFT(B88,4)="GPIO",VALUE(MID(B88,5,1))*32+(CODE(MID(B88,7,1))-65)*8+VALUE(MID(B88,8,1)),"n/a")</f>
        <v>n/a</v>
      </c>
      <c r="D88" s="11"/>
      <c r="E88" s="8">
        <v>3</v>
      </c>
      <c r="F88" t="s" s="9">
        <v>255</v>
      </c>
      <c r="G88" s="11"/>
      <c r="H88" s="23"/>
      <c r="I88" s="23"/>
      <c r="J88" s="23"/>
      <c r="K88" s="23"/>
      <c r="L88" s="23"/>
      <c r="M88" s="23"/>
      <c r="N88" s="23"/>
      <c r="O88" s="23"/>
    </row>
    <row r="89" ht="16" customHeight="1">
      <c r="A89" s="8">
        <v>88</v>
      </c>
      <c r="B89" t="s" s="9">
        <v>256</v>
      </c>
      <c r="C89" t="str" s="11" cm="1">
        <f t="array" ref="C89">IF(LEFT(B89,4)="GPIO",VALUE(MID(B89,5,1))*32+(CODE(MID(B89,7,1))-65)*8+VALUE(MID(B89,8,1)),"n/a")</f>
        <v>n/a</v>
      </c>
      <c r="D89" s="11"/>
      <c r="E89" s="8">
        <v>1</v>
      </c>
      <c r="F89" t="s" s="9">
        <v>257</v>
      </c>
      <c r="G89" s="11"/>
      <c r="H89" s="23"/>
      <c r="I89" s="23"/>
      <c r="J89" s="23"/>
      <c r="K89" s="23"/>
      <c r="L89" s="23"/>
      <c r="M89" s="23"/>
      <c r="N89" s="23"/>
      <c r="O89" s="23"/>
    </row>
    <row r="90" ht="16" customHeight="1">
      <c r="A90" s="8">
        <v>89</v>
      </c>
      <c r="B90" t="s" s="9">
        <v>89</v>
      </c>
      <c r="C90" t="str" s="11" cm="1">
        <f t="array" ref="C90">IF(LEFT(B90,4)="GPIO",VALUE(MID(B90,5,1))*32+(CODE(MID(B90,7,1))-65)*8+VALUE(MID(B90,8,1)),"n/a")</f>
        <v>n/a</v>
      </c>
      <c r="D90" s="11"/>
      <c r="E90" s="12"/>
      <c r="F90" s="13"/>
      <c r="G90" s="11"/>
      <c r="H90" s="23"/>
      <c r="I90" s="23"/>
      <c r="J90" s="23"/>
      <c r="K90" s="23"/>
      <c r="L90" s="23"/>
      <c r="M90" s="23"/>
      <c r="N90" s="23"/>
      <c r="O90" s="23"/>
    </row>
    <row r="91" ht="16" customHeight="1">
      <c r="A91" s="8">
        <v>90</v>
      </c>
      <c r="B91" t="s" s="9">
        <v>258</v>
      </c>
      <c r="C91" s="10" cm="1">
        <f t="array" ref="C91">VALUE(MID(B91,5,1))*32+(CODE(MID(B91,7,1))-65)*8+VALUE(MID(B91,8,1))</f>
        <v>59</v>
      </c>
      <c r="D91" s="10">
        <v>22</v>
      </c>
      <c r="E91" s="12"/>
      <c r="F91" s="13"/>
      <c r="G91" t="s" s="24">
        <v>108</v>
      </c>
      <c r="H91" t="s" s="18">
        <v>258</v>
      </c>
      <c r="I91" t="s" s="20">
        <v>259</v>
      </c>
      <c r="J91" t="s" s="21">
        <v>260</v>
      </c>
      <c r="K91" t="s" s="22">
        <v>261</v>
      </c>
      <c r="L91" t="s" s="17"/>
      <c r="M91" t="s" s="29">
        <v>262</v>
      </c>
      <c r="N91" t="s" s="17">
        <v>263</v>
      </c>
      <c r="O91" t="s" s="17">
        <v>264</v>
      </c>
    </row>
    <row r="92" ht="16" customHeight="1">
      <c r="A92" s="8">
        <v>91</v>
      </c>
      <c r="B92" t="s" s="9">
        <v>265</v>
      </c>
      <c r="C92" s="10" cm="1">
        <f t="array" ref="C92">VALUE(MID(B92,5,1))*32+(CODE(MID(B92,7,1))-65)*8+VALUE(MID(B92,8,1))</f>
        <v>58</v>
      </c>
      <c r="D92" s="10">
        <v>26</v>
      </c>
      <c r="E92" s="12"/>
      <c r="F92" s="13"/>
      <c r="G92" t="s" s="24">
        <v>108</v>
      </c>
      <c r="H92" t="s" s="18">
        <v>265</v>
      </c>
      <c r="I92" t="s" s="20">
        <v>266</v>
      </c>
      <c r="J92" t="s" s="21">
        <v>267</v>
      </c>
      <c r="K92" t="s" s="19">
        <v>268</v>
      </c>
      <c r="L92" t="s" s="26">
        <v>269</v>
      </c>
      <c r="M92" t="s" s="29">
        <v>270</v>
      </c>
      <c r="N92" t="s" s="17">
        <v>271</v>
      </c>
      <c r="O92" t="s" s="17">
        <v>272</v>
      </c>
    </row>
    <row r="93" ht="16" customHeight="1">
      <c r="A93" s="8">
        <v>92</v>
      </c>
      <c r="B93" t="s" s="9">
        <v>273</v>
      </c>
      <c r="C93" s="10" cm="1">
        <f t="array" ref="C93">VALUE(MID(B93,5,1))*32+(CODE(MID(B93,7,1))-65)*8+VALUE(MID(B93,8,1))</f>
        <v>57</v>
      </c>
      <c r="D93" s="10">
        <v>15</v>
      </c>
      <c r="E93" s="12"/>
      <c r="F93" s="13"/>
      <c r="G93" t="s" s="24">
        <v>108</v>
      </c>
      <c r="H93" t="s" s="18">
        <v>273</v>
      </c>
      <c r="I93" t="s" s="17"/>
      <c r="J93" t="s" s="21">
        <v>274</v>
      </c>
      <c r="K93" t="s" s="19">
        <v>275</v>
      </c>
      <c r="L93" t="s" s="17"/>
      <c r="M93" t="s" s="16"/>
      <c r="N93" t="s" s="17">
        <v>276</v>
      </c>
      <c r="O93" t="s" s="17">
        <v>277</v>
      </c>
    </row>
    <row r="94" ht="16" customHeight="1">
      <c r="A94" s="8">
        <v>93</v>
      </c>
      <c r="B94" t="s" s="9">
        <v>278</v>
      </c>
      <c r="C94" s="10" cm="1">
        <f t="array" ref="C94">VALUE(MID(B94,5,1))*32+(CODE(MID(B94,7,1))-65)*8+VALUE(MID(B94,8,1))</f>
        <v>56</v>
      </c>
      <c r="D94" s="10">
        <v>13</v>
      </c>
      <c r="E94" s="12"/>
      <c r="F94" s="13"/>
      <c r="G94" t="s" s="24">
        <v>108</v>
      </c>
      <c r="H94" t="s" s="18">
        <v>278</v>
      </c>
      <c r="I94" t="s" s="17"/>
      <c r="J94" t="s" s="21">
        <v>279</v>
      </c>
      <c r="K94" t="s" s="22">
        <v>280</v>
      </c>
      <c r="L94" t="s" s="17"/>
      <c r="M94" t="s" s="16"/>
      <c r="N94" t="s" s="17">
        <v>281</v>
      </c>
      <c r="O94" t="s" s="17">
        <v>282</v>
      </c>
    </row>
    <row r="95" ht="16" customHeight="1">
      <c r="A95" s="8">
        <v>94</v>
      </c>
      <c r="B95" t="s" s="9">
        <v>283</v>
      </c>
      <c r="C95" s="10" cm="1">
        <f t="array" ref="C95">VALUE(MID(B95,5,1))*32+(CODE(MID(B95,7,1))-65)*8+VALUE(MID(B95,8,1))</f>
        <v>55</v>
      </c>
      <c r="D95" s="10">
        <v>36</v>
      </c>
      <c r="E95" s="12"/>
      <c r="F95" s="13"/>
      <c r="G95" t="s" s="24">
        <v>108</v>
      </c>
      <c r="H95" t="s" s="18">
        <v>283</v>
      </c>
      <c r="I95" t="s" s="17"/>
      <c r="J95" t="s" s="21">
        <v>284</v>
      </c>
      <c r="K95" t="s" s="22">
        <v>285</v>
      </c>
      <c r="L95" t="s" s="17"/>
      <c r="M95" t="s" s="16"/>
      <c r="N95" t="s" s="17">
        <v>286</v>
      </c>
      <c r="O95" t="s" s="17">
        <v>287</v>
      </c>
    </row>
    <row r="96" ht="16" customHeight="1">
      <c r="A96" s="8">
        <v>95</v>
      </c>
      <c r="B96" t="s" s="9">
        <v>288</v>
      </c>
      <c r="C96" s="10" cm="1">
        <f t="array" ref="C96">VALUE(MID(B96,5,1))*32+(CODE(MID(B96,7,1))-65)*8+VALUE(MID(B96,8,1))</f>
        <v>54</v>
      </c>
      <c r="D96" s="10">
        <v>12</v>
      </c>
      <c r="E96" s="12"/>
      <c r="F96" s="13"/>
      <c r="G96" t="s" s="24">
        <v>108</v>
      </c>
      <c r="H96" t="s" s="18">
        <v>288</v>
      </c>
      <c r="I96" t="s" s="17"/>
      <c r="J96" t="s" s="21">
        <v>289</v>
      </c>
      <c r="K96" t="s" s="19">
        <v>290</v>
      </c>
      <c r="L96" t="s" s="17"/>
      <c r="M96" t="s" s="16"/>
      <c r="N96" t="s" s="17">
        <v>291</v>
      </c>
      <c r="O96" t="s" s="17">
        <v>292</v>
      </c>
    </row>
    <row r="97" ht="16" customHeight="1">
      <c r="A97" s="8">
        <v>96</v>
      </c>
      <c r="B97" t="s" s="9">
        <v>293</v>
      </c>
      <c r="C97" s="10" cm="1">
        <f t="array" ref="C97">VALUE(MID(B97,5,1))*32+(CODE(MID(B97,7,1))-65)*8+VALUE(MID(B97,8,1))</f>
        <v>53</v>
      </c>
      <c r="D97" s="10">
        <v>32</v>
      </c>
      <c r="E97" s="12"/>
      <c r="F97" s="13"/>
      <c r="G97" t="s" s="24">
        <v>108</v>
      </c>
      <c r="H97" t="s" s="18">
        <v>293</v>
      </c>
      <c r="I97" t="s" s="17"/>
      <c r="J97" t="s" s="21">
        <v>294</v>
      </c>
      <c r="K97" t="s" s="19">
        <v>295</v>
      </c>
      <c r="L97" t="s" s="17"/>
      <c r="M97" t="s" s="17">
        <v>296</v>
      </c>
      <c r="N97" t="s" s="17">
        <v>297</v>
      </c>
      <c r="O97" t="s" s="17">
        <v>298</v>
      </c>
    </row>
    <row r="98" ht="16" customHeight="1">
      <c r="A98" s="8">
        <v>97</v>
      </c>
      <c r="B98" t="s" s="9">
        <v>299</v>
      </c>
      <c r="C98" s="10" cm="1">
        <f t="array" ref="C98">VALUE(MID(B98,5,1))*32+(CODE(MID(B98,7,1))-65)*8+VALUE(MID(B98,8,1))</f>
        <v>52</v>
      </c>
      <c r="D98" s="10">
        <v>33</v>
      </c>
      <c r="E98" s="12"/>
      <c r="F98" s="13"/>
      <c r="G98" t="s" s="24">
        <v>108</v>
      </c>
      <c r="H98" t="s" s="18">
        <v>299</v>
      </c>
      <c r="I98" t="s" s="17"/>
      <c r="J98" t="s" s="21">
        <v>300</v>
      </c>
      <c r="K98" t="s" s="19">
        <v>301</v>
      </c>
      <c r="L98" t="s" s="17"/>
      <c r="M98" t="s" s="17">
        <v>302</v>
      </c>
      <c r="N98" t="s" s="17">
        <v>303</v>
      </c>
      <c r="O98" t="s" s="17">
        <v>304</v>
      </c>
    </row>
    <row r="99" ht="16" customHeight="1">
      <c r="A99" s="8">
        <v>98</v>
      </c>
      <c r="B99" t="s" s="9">
        <v>305</v>
      </c>
      <c r="C99" s="10" cm="1">
        <f t="array" ref="C99">VALUE(MID(B99,5,1))*32+(CODE(MID(B99,7,1))-65)*8+VALUE(MID(B99,8,1))</f>
        <v>51</v>
      </c>
      <c r="D99" s="10">
        <v>21</v>
      </c>
      <c r="E99" s="12"/>
      <c r="F99" s="13"/>
      <c r="G99" t="s" s="24">
        <v>108</v>
      </c>
      <c r="H99" t="s" s="18">
        <v>305</v>
      </c>
      <c r="I99" t="s" s="20">
        <v>306</v>
      </c>
      <c r="J99" t="s" s="17"/>
      <c r="K99" t="s" s="19">
        <v>307</v>
      </c>
      <c r="L99" t="s" s="26">
        <v>308</v>
      </c>
      <c r="M99" t="s" s="17">
        <v>309</v>
      </c>
      <c r="N99" t="s" s="17">
        <v>310</v>
      </c>
      <c r="O99" t="s" s="17">
        <v>311</v>
      </c>
    </row>
    <row r="100" ht="16" customHeight="1">
      <c r="A100" s="8">
        <v>99</v>
      </c>
      <c r="B100" t="s" s="9">
        <v>312</v>
      </c>
      <c r="C100" s="10" cm="1">
        <f t="array" ref="C100">VALUE(MID(B100,5,1))*32+(CODE(MID(B100,7,1))-65)*8+VALUE(MID(B100,8,1))</f>
        <v>50</v>
      </c>
      <c r="D100" s="10">
        <v>19</v>
      </c>
      <c r="E100" s="12"/>
      <c r="F100" s="13"/>
      <c r="G100" t="s" s="24">
        <v>108</v>
      </c>
      <c r="H100" t="s" s="18">
        <v>312</v>
      </c>
      <c r="I100" t="s" s="20">
        <v>313</v>
      </c>
      <c r="J100" t="s" s="17"/>
      <c r="K100" t="s" s="19">
        <v>314</v>
      </c>
      <c r="L100" t="s" s="26">
        <v>315</v>
      </c>
      <c r="M100" t="s" s="17">
        <v>316</v>
      </c>
      <c r="N100" t="s" s="17">
        <v>317</v>
      </c>
      <c r="O100" t="s" s="17">
        <v>318</v>
      </c>
    </row>
    <row r="101" ht="16" customHeight="1">
      <c r="A101" s="8">
        <v>100</v>
      </c>
      <c r="B101" t="s" s="9">
        <v>319</v>
      </c>
      <c r="C101" s="10" cm="1">
        <f t="array" ref="C101">VALUE(MID(B101,5,1))*32+(CODE(MID(B101,7,1))-65)*8+VALUE(MID(B101,8,1))</f>
        <v>49</v>
      </c>
      <c r="D101" s="10">
        <v>23</v>
      </c>
      <c r="E101" s="12"/>
      <c r="F101" s="13"/>
      <c r="G101" t="s" s="24">
        <v>108</v>
      </c>
      <c r="H101" t="s" s="18">
        <v>319</v>
      </c>
      <c r="I101" t="s" s="17"/>
      <c r="J101" t="s" s="17"/>
      <c r="K101" t="s" s="19">
        <v>320</v>
      </c>
      <c r="L101" t="s" s="26">
        <v>321</v>
      </c>
      <c r="M101" t="s" s="17">
        <v>322</v>
      </c>
      <c r="N101" t="s" s="17">
        <v>323</v>
      </c>
      <c r="O101" t="s" s="17">
        <v>324</v>
      </c>
    </row>
    <row r="102" ht="16" customHeight="1">
      <c r="A102" s="8">
        <v>101</v>
      </c>
      <c r="B102" t="s" s="9">
        <v>325</v>
      </c>
      <c r="C102" s="10" cm="1">
        <f t="array" ref="C102">VALUE(MID(B102,5,1))*32+(CODE(MID(B102,7,1))-65)*8+VALUE(MID(B102,8,1))</f>
        <v>48</v>
      </c>
      <c r="D102" s="10">
        <v>24</v>
      </c>
      <c r="E102" s="12"/>
      <c r="F102" s="13"/>
      <c r="G102" t="s" s="24">
        <v>108</v>
      </c>
      <c r="H102" t="s" s="18">
        <v>325</v>
      </c>
      <c r="I102" t="s" s="17"/>
      <c r="J102" t="s" s="17"/>
      <c r="K102" t="s" s="19">
        <v>326</v>
      </c>
      <c r="L102" t="s" s="26">
        <v>327</v>
      </c>
      <c r="M102" t="s" s="17">
        <v>328</v>
      </c>
      <c r="N102" t="s" s="17">
        <v>329</v>
      </c>
      <c r="O102" t="s" s="17">
        <v>330</v>
      </c>
    </row>
    <row r="103" ht="16" customHeight="1">
      <c r="A103" s="8">
        <v>102</v>
      </c>
      <c r="B103" t="s" s="9">
        <v>331</v>
      </c>
      <c r="C103" s="10" cm="1">
        <f t="array" ref="C103">VALUE(MID(B103,5,1))*32+(CODE(MID(B103,7,1))-65)*8+VALUE(MID(B103,8,1))</f>
        <v>64</v>
      </c>
      <c r="D103" s="11"/>
      <c r="E103" s="12"/>
      <c r="F103" s="13"/>
      <c r="G103" t="s" s="24">
        <v>108</v>
      </c>
      <c r="H103" t="s" s="18">
        <v>331</v>
      </c>
      <c r="I103" t="s" s="20">
        <v>332</v>
      </c>
      <c r="J103" t="s" s="21">
        <v>333</v>
      </c>
      <c r="K103" t="s" s="17"/>
      <c r="L103" t="s" s="30">
        <v>334</v>
      </c>
      <c r="M103" t="s" s="17">
        <v>335</v>
      </c>
      <c r="N103" t="s" s="17">
        <v>336</v>
      </c>
      <c r="O103" t="s" s="16"/>
    </row>
    <row r="104" ht="16" customHeight="1">
      <c r="A104" s="8">
        <v>103</v>
      </c>
      <c r="B104" t="s" s="9">
        <v>337</v>
      </c>
      <c r="C104" s="10" cm="1">
        <f t="array" ref="C104">VALUE(MID(B104,5,1))*32+(CODE(MID(B104,7,1))-65)*8+VALUE(MID(B104,8,1))</f>
        <v>65</v>
      </c>
      <c r="D104" s="11"/>
      <c r="E104" s="12"/>
      <c r="F104" s="13"/>
      <c r="G104" t="s" s="24">
        <v>108</v>
      </c>
      <c r="H104" t="s" s="18">
        <v>337</v>
      </c>
      <c r="I104" t="s" s="20">
        <v>338</v>
      </c>
      <c r="J104" t="s" s="21">
        <v>339</v>
      </c>
      <c r="K104" t="s" s="17"/>
      <c r="L104" t="s" s="30">
        <v>340</v>
      </c>
      <c r="M104" t="s" s="17">
        <v>341</v>
      </c>
      <c r="N104" t="s" s="17">
        <v>342</v>
      </c>
      <c r="O104" t="s" s="16"/>
    </row>
    <row r="105" ht="16" customHeight="1">
      <c r="A105" s="8">
        <v>104</v>
      </c>
      <c r="B105" t="s" s="9">
        <v>343</v>
      </c>
      <c r="C105" s="10" cm="1">
        <f t="array" ref="C105">VALUE(MID(B105,5,1))*32+(CODE(MID(B105,7,1))-65)*8+VALUE(MID(B105,8,1))</f>
        <v>66</v>
      </c>
      <c r="D105" s="11"/>
      <c r="E105" s="12"/>
      <c r="F105" s="13"/>
      <c r="G105" t="s" s="24">
        <v>108</v>
      </c>
      <c r="H105" t="s" s="18">
        <v>343</v>
      </c>
      <c r="I105" t="s" s="17"/>
      <c r="J105" t="s" s="17"/>
      <c r="K105" t="s" s="17"/>
      <c r="L105" t="s" s="30">
        <v>344</v>
      </c>
      <c r="M105" t="s" s="17">
        <v>345</v>
      </c>
      <c r="N105" t="s" s="17">
        <v>346</v>
      </c>
      <c r="O105" t="s" s="16"/>
    </row>
    <row r="106" ht="16" customHeight="1">
      <c r="A106" s="8">
        <v>105</v>
      </c>
      <c r="B106" t="s" s="9">
        <v>347</v>
      </c>
      <c r="C106" s="10" cm="1">
        <f t="array" ref="C106">VALUE(MID(B106,5,1))*32+(CODE(MID(B106,7,1))-65)*8+VALUE(MID(B106,8,1))</f>
        <v>67</v>
      </c>
      <c r="D106" s="11"/>
      <c r="E106" s="12"/>
      <c r="F106" s="13"/>
      <c r="G106" t="s" s="24">
        <v>108</v>
      </c>
      <c r="H106" t="s" s="18">
        <v>347</v>
      </c>
      <c r="I106" t="s" s="17"/>
      <c r="J106" t="s" s="17"/>
      <c r="K106" t="s" s="17"/>
      <c r="L106" t="s" s="30">
        <v>348</v>
      </c>
      <c r="M106" t="s" s="17">
        <v>349</v>
      </c>
      <c r="N106" t="s" s="17">
        <v>350</v>
      </c>
      <c r="O106" t="s" s="16"/>
    </row>
    <row r="107" ht="16" customHeight="1">
      <c r="A107" s="8">
        <v>106</v>
      </c>
      <c r="B107" t="s" s="9">
        <v>351</v>
      </c>
      <c r="C107" s="10" cm="1">
        <f t="array" ref="C107">VALUE(MID(B107,5,1))*32+(CODE(MID(B107,7,1))-65)*8+VALUE(MID(B107,8,1))</f>
        <v>68</v>
      </c>
      <c r="D107" s="11"/>
      <c r="E107" s="12"/>
      <c r="F107" s="13"/>
      <c r="G107" t="s" s="24">
        <v>108</v>
      </c>
      <c r="H107" t="s" s="18">
        <v>351</v>
      </c>
      <c r="I107" t="s" s="17"/>
      <c r="J107" t="s" s="21">
        <v>352</v>
      </c>
      <c r="K107" t="s" s="17"/>
      <c r="L107" t="s" s="30">
        <v>353</v>
      </c>
      <c r="M107" t="s" s="17">
        <v>354</v>
      </c>
      <c r="N107" t="s" s="17">
        <v>355</v>
      </c>
      <c r="O107" t="s" s="16"/>
    </row>
    <row r="108" ht="16" customHeight="1">
      <c r="A108" s="8">
        <v>107</v>
      </c>
      <c r="B108" t="s" s="9">
        <v>356</v>
      </c>
      <c r="C108" s="10" cm="1">
        <f t="array" ref="C108">VALUE(MID(B108,5,1))*32+(CODE(MID(B108,7,1))-65)*8+VALUE(MID(B108,8,1))</f>
        <v>69</v>
      </c>
      <c r="D108" s="11"/>
      <c r="E108" s="12"/>
      <c r="F108" s="13"/>
      <c r="G108" t="s" s="24">
        <v>108</v>
      </c>
      <c r="H108" t="s" s="18">
        <v>356</v>
      </c>
      <c r="I108" t="s" s="17"/>
      <c r="J108" t="s" s="21">
        <v>357</v>
      </c>
      <c r="K108" t="s" s="17"/>
      <c r="L108" t="s" s="30">
        <v>358</v>
      </c>
      <c r="M108" t="s" s="17">
        <v>359</v>
      </c>
      <c r="N108" t="s" s="17">
        <v>360</v>
      </c>
      <c r="O108" t="s" s="16"/>
    </row>
    <row r="109" ht="16" customHeight="1">
      <c r="A109" s="8">
        <v>108</v>
      </c>
      <c r="B109" t="s" s="9">
        <v>361</v>
      </c>
      <c r="C109" s="10" cm="1">
        <f t="array" ref="C109">VALUE(MID(B109,5,1))*32+(CODE(MID(B109,7,1))-65)*8+VALUE(MID(B109,8,1))</f>
        <v>70</v>
      </c>
      <c r="D109" s="10">
        <v>18</v>
      </c>
      <c r="E109" s="12"/>
      <c r="F109" s="13"/>
      <c r="G109" t="s" s="24">
        <v>108</v>
      </c>
      <c r="H109" t="s" s="18">
        <v>361</v>
      </c>
      <c r="I109" t="s" s="20">
        <v>362</v>
      </c>
      <c r="J109" t="s" s="21">
        <v>363</v>
      </c>
      <c r="K109" t="s" s="19">
        <v>364</v>
      </c>
      <c r="L109" t="s" s="30">
        <v>365</v>
      </c>
      <c r="M109" t="s" s="17">
        <v>366</v>
      </c>
      <c r="N109" t="s" s="17">
        <v>367</v>
      </c>
      <c r="O109" t="s" s="16"/>
    </row>
    <row r="110" ht="16" customHeight="1">
      <c r="A110" s="8">
        <v>109</v>
      </c>
      <c r="B110" t="s" s="9">
        <v>368</v>
      </c>
      <c r="C110" s="10" cm="1">
        <f t="array" ref="C110">VALUE(MID(B110,5,1))*32+(CODE(MID(B110,7,1))-65)*8+VALUE(MID(B110,8,1))</f>
        <v>71</v>
      </c>
      <c r="D110" s="10">
        <v>16</v>
      </c>
      <c r="E110" s="12"/>
      <c r="F110" s="13"/>
      <c r="G110" t="s" s="24">
        <v>108</v>
      </c>
      <c r="H110" t="s" s="18">
        <v>368</v>
      </c>
      <c r="I110" t="s" s="20">
        <v>369</v>
      </c>
      <c r="J110" t="s" s="21">
        <v>370</v>
      </c>
      <c r="K110" t="s" s="19">
        <v>371</v>
      </c>
      <c r="L110" t="s" s="30">
        <v>372</v>
      </c>
      <c r="M110" t="s" s="17">
        <v>373</v>
      </c>
      <c r="N110" t="s" s="17">
        <v>374</v>
      </c>
      <c r="O110" t="s" s="16"/>
    </row>
    <row r="111" ht="16" customHeight="1">
      <c r="A111" s="8">
        <v>110</v>
      </c>
      <c r="B111" t="s" s="9">
        <v>375</v>
      </c>
      <c r="C111" s="10" cm="1">
        <f t="array" ref="C111">VALUE(MID(B111,5,1))*32+(CODE(MID(B111,7,1))-65)*8+VALUE(MID(B111,8,1))</f>
        <v>72</v>
      </c>
      <c r="D111" s="10">
        <v>28</v>
      </c>
      <c r="E111" s="12"/>
      <c r="F111" s="13"/>
      <c r="G111" t="s" s="24">
        <v>108</v>
      </c>
      <c r="H111" t="s" s="18">
        <v>375</v>
      </c>
      <c r="I111" t="s" s="20">
        <v>376</v>
      </c>
      <c r="J111" t="s" s="21">
        <v>377</v>
      </c>
      <c r="K111" t="s" s="19">
        <v>378</v>
      </c>
      <c r="L111" t="s" s="16"/>
      <c r="M111" t="s" s="16"/>
      <c r="N111" t="s" s="17">
        <v>379</v>
      </c>
      <c r="O111" t="s" s="16"/>
    </row>
    <row r="112" ht="16" customHeight="1">
      <c r="A112" s="8">
        <v>111</v>
      </c>
      <c r="B112" t="s" s="9">
        <v>380</v>
      </c>
      <c r="C112" s="10" cm="1">
        <f t="array" ref="C112">VALUE(MID(B112,5,1))*32+(CODE(MID(B112,7,1))-65)*8+VALUE(MID(B112,8,1))</f>
        <v>73</v>
      </c>
      <c r="D112" s="10">
        <v>27</v>
      </c>
      <c r="E112" s="12"/>
      <c r="F112" s="13"/>
      <c r="G112" t="s" s="24">
        <v>108</v>
      </c>
      <c r="H112" t="s" s="18">
        <v>380</v>
      </c>
      <c r="I112" t="s" s="20">
        <v>381</v>
      </c>
      <c r="J112" t="s" s="21">
        <v>382</v>
      </c>
      <c r="K112" t="s" s="19">
        <v>383</v>
      </c>
      <c r="L112" t="s" s="16"/>
      <c r="M112" t="s" s="16"/>
      <c r="N112" t="s" s="17">
        <v>384</v>
      </c>
      <c r="O112" t="s" s="16"/>
    </row>
    <row r="113" ht="16" customHeight="1">
      <c r="A113" s="8">
        <v>112</v>
      </c>
      <c r="B113" t="s" s="9">
        <v>89</v>
      </c>
      <c r="C113" t="str" s="11" cm="1">
        <f t="array" ref="C113">IF(LEFT(B113,4)="GPIO",VALUE(MID(B113,5,1))*32+(CODE(MID(B113,7,1))-65)*8+VALUE(MID(B113,8,1)),"n/a")</f>
        <v>n/a</v>
      </c>
      <c r="D113" s="11"/>
      <c r="E113" s="12"/>
      <c r="F113" s="13"/>
      <c r="G113" s="11"/>
      <c r="H113" s="23"/>
      <c r="I113" s="23"/>
      <c r="J113" s="23"/>
      <c r="K113" s="23"/>
      <c r="L113" s="23"/>
      <c r="M113" s="23"/>
      <c r="N113" s="23"/>
      <c r="O113" s="23"/>
    </row>
  </sheetData>
  <pageMargins left="0.747917" right="0.747917" top="0.984028" bottom="0.984028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